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24bffbca2ea8d578/Desktop/College Options Grant/"/>
    </mc:Choice>
  </mc:AlternateContent>
  <xr:revisionPtr revIDLastSave="0" documentId="8_{29CA60C1-8518-415B-8C24-A58CFEB4958C}" xr6:coauthVersionLast="47" xr6:coauthVersionMax="47" xr10:uidLastSave="{00000000-0000-0000-0000-000000000000}"/>
  <bookViews>
    <workbookView xWindow="11424" yWindow="0" windowWidth="11712" windowHeight="12336" xr2:uid="{EA18AE6C-D886-4EEA-8772-DBBDCD3DB7F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1" i="1" l="1"/>
  <c r="C41" i="1"/>
  <c r="D37" i="1"/>
  <c r="C37" i="1"/>
  <c r="C31" i="1"/>
  <c r="D30" i="1"/>
  <c r="D29" i="1"/>
  <c r="D31" i="1" s="1"/>
  <c r="C27" i="1"/>
  <c r="C39" i="1" s="1"/>
  <c r="D26" i="1"/>
  <c r="D25" i="1"/>
  <c r="D24" i="1"/>
  <c r="D23" i="1"/>
  <c r="D22" i="1"/>
  <c r="D21" i="1"/>
  <c r="D20" i="1"/>
  <c r="D19" i="1"/>
  <c r="D18" i="1"/>
  <c r="D17" i="1"/>
  <c r="D16" i="1"/>
  <c r="C12" i="1"/>
  <c r="C14" i="1" s="1"/>
  <c r="D6" i="1"/>
  <c r="D12" i="1" s="1"/>
  <c r="D14" i="1" s="1"/>
  <c r="E41" i="1"/>
  <c r="J37" i="1"/>
  <c r="I37" i="1"/>
  <c r="H37" i="1"/>
  <c r="G37" i="1"/>
  <c r="F37" i="1"/>
  <c r="E37" i="1"/>
  <c r="I31" i="1"/>
  <c r="G31" i="1"/>
  <c r="E31" i="1"/>
  <c r="J30" i="1"/>
  <c r="H30" i="1"/>
  <c r="F30" i="1"/>
  <c r="J29" i="1"/>
  <c r="H29" i="1"/>
  <c r="F29" i="1"/>
  <c r="I27" i="1"/>
  <c r="G27" i="1"/>
  <c r="E27" i="1"/>
  <c r="E39" i="1" s="1"/>
  <c r="J26" i="1"/>
  <c r="H26" i="1"/>
  <c r="F26" i="1"/>
  <c r="J25" i="1"/>
  <c r="H25" i="1"/>
  <c r="F25" i="1"/>
  <c r="J24" i="1"/>
  <c r="H24" i="1"/>
  <c r="F24" i="1"/>
  <c r="J23" i="1"/>
  <c r="H23" i="1"/>
  <c r="F23" i="1"/>
  <c r="J22" i="1"/>
  <c r="H22" i="1"/>
  <c r="F22" i="1"/>
  <c r="J21" i="1"/>
  <c r="H21" i="1"/>
  <c r="F21" i="1"/>
  <c r="J20" i="1"/>
  <c r="H20" i="1"/>
  <c r="F20" i="1"/>
  <c r="J19" i="1"/>
  <c r="H19" i="1"/>
  <c r="F19" i="1"/>
  <c r="J18" i="1"/>
  <c r="H18" i="1"/>
  <c r="F18" i="1"/>
  <c r="J17" i="1"/>
  <c r="H17" i="1"/>
  <c r="F17" i="1"/>
  <c r="J16" i="1"/>
  <c r="H16" i="1"/>
  <c r="F16" i="1"/>
  <c r="J13" i="1"/>
  <c r="J41" i="1" s="1"/>
  <c r="I13" i="1"/>
  <c r="I41" i="1" s="1"/>
  <c r="H13" i="1"/>
  <c r="H41" i="1" s="1"/>
  <c r="G13" i="1"/>
  <c r="G41" i="1" s="1"/>
  <c r="F13" i="1"/>
  <c r="F41" i="1" s="1"/>
  <c r="I12" i="1"/>
  <c r="I14" i="1" s="1"/>
  <c r="G12" i="1"/>
  <c r="E12" i="1"/>
  <c r="E14" i="1" s="1"/>
  <c r="J6" i="1"/>
  <c r="J12" i="1" s="1"/>
  <c r="J14" i="1" s="1"/>
  <c r="H6" i="1"/>
  <c r="H12" i="1" s="1"/>
  <c r="F6" i="1"/>
  <c r="F12" i="1" s="1"/>
  <c r="D27" i="1" l="1"/>
  <c r="D39" i="1" s="1"/>
  <c r="D40" i="1" s="1"/>
  <c r="D42" i="1" s="1"/>
  <c r="C40" i="1"/>
  <c r="C42" i="1" s="1"/>
  <c r="G39" i="1"/>
  <c r="G14" i="1"/>
  <c r="H31" i="1"/>
  <c r="F14" i="1"/>
  <c r="E40" i="1"/>
  <c r="E42" i="1" s="1"/>
  <c r="H14" i="1"/>
  <c r="F27" i="1"/>
  <c r="J31" i="1"/>
  <c r="H27" i="1"/>
  <c r="I39" i="1"/>
  <c r="I40" i="1" s="1"/>
  <c r="I42" i="1" s="1"/>
  <c r="J27" i="1"/>
  <c r="F31" i="1"/>
  <c r="G40" i="1" l="1"/>
  <c r="G42" i="1" s="1"/>
  <c r="H39" i="1"/>
  <c r="H40" i="1" s="1"/>
  <c r="H42" i="1" s="1"/>
  <c r="J39" i="1"/>
  <c r="J40" i="1" s="1"/>
  <c r="J42" i="1" s="1"/>
  <c r="F39" i="1"/>
  <c r="F40" i="1" s="1"/>
  <c r="F42" i="1" s="1"/>
</calcChain>
</file>

<file path=xl/sharedStrings.xml><?xml version="1.0" encoding="utf-8"?>
<sst xmlns="http://schemas.openxmlformats.org/spreadsheetml/2006/main" count="63" uniqueCount="59">
  <si>
    <t>Colleges you are comparing:</t>
  </si>
  <si>
    <t xml:space="preserve">College #1: </t>
  </si>
  <si>
    <t>College #2:</t>
  </si>
  <si>
    <t xml:space="preserve">College #3:   </t>
  </si>
  <si>
    <t>A</t>
  </si>
  <si>
    <t xml:space="preserve">#1 official COA
</t>
  </si>
  <si>
    <t xml:space="preserve">#1 personalized COA
</t>
  </si>
  <si>
    <t xml:space="preserve">#2 official COA
</t>
  </si>
  <si>
    <t xml:space="preserve">#2 personalized COA
</t>
  </si>
  <si>
    <t xml:space="preserve">#3 official COA
</t>
  </si>
  <si>
    <t xml:space="preserve">#3 personalized COA
</t>
  </si>
  <si>
    <t>Tution/Fees</t>
  </si>
  <si>
    <t>Housing/Food</t>
  </si>
  <si>
    <t>Books/Supplies</t>
  </si>
  <si>
    <t>Transportation</t>
  </si>
  <si>
    <t>Personal Expenses</t>
  </si>
  <si>
    <t>Health Insurance (if not included w/fees)</t>
  </si>
  <si>
    <t>Total Cost of Attendance (COA)</t>
  </si>
  <si>
    <t>B</t>
  </si>
  <si>
    <t>C</t>
  </si>
  <si>
    <t>D</t>
  </si>
  <si>
    <t>GRANTS/SCHOLARSHIPS ("gift aid")</t>
  </si>
  <si>
    <t>Federal Pell Grant: can be used in any state</t>
  </si>
  <si>
    <t>SEOG(Supplemental Opportunity Edu Grant)</t>
  </si>
  <si>
    <t>Chafee Grant: foster youth only</t>
  </si>
  <si>
    <t>Other Grant/Scholarship:</t>
  </si>
  <si>
    <t>Subtotal grants and scholarships (gift aid):</t>
  </si>
  <si>
    <t>E</t>
  </si>
  <si>
    <r>
      <t xml:space="preserve">WORK STUDY </t>
    </r>
    <r>
      <rPr>
        <sz val="9"/>
        <color theme="1"/>
        <rFont val="Calibri"/>
        <family val="2"/>
        <scheme val="minor"/>
      </rPr>
      <t>(money will be earned during the year)</t>
    </r>
  </si>
  <si>
    <t xml:space="preserve">Federal Work Study </t>
  </si>
  <si>
    <t>Institutional Work Study     </t>
  </si>
  <si>
    <t>Subtotal workstudy (earned money):</t>
  </si>
  <si>
    <t>F</t>
  </si>
  <si>
    <r>
      <t xml:space="preserve">LOANS </t>
    </r>
    <r>
      <rPr>
        <sz val="10"/>
        <color theme="1"/>
        <rFont val="Calibri"/>
        <family val="2"/>
        <scheme val="minor"/>
      </rPr>
      <t>(money is borrowed and paid back)</t>
    </r>
  </si>
  <si>
    <t>Federal Direct Stafford Loan Subsidized (fed govt pays interest while you are in school)</t>
  </si>
  <si>
    <t>Federal Direct Stafford Loan Unsubsidized (interest starts accruing immediately)</t>
  </si>
  <si>
    <t>Parent PLUS loan (federal loan to your parents)</t>
  </si>
  <si>
    <t>Private loan (through a bank or credit union)</t>
  </si>
  <si>
    <t>Subtotal loans (you must pay these back):</t>
  </si>
  <si>
    <t>G</t>
  </si>
  <si>
    <t>H</t>
  </si>
  <si>
    <t xml:space="preserve">Amount not met by financial aid ("unmet need"): </t>
  </si>
  <si>
    <t>I</t>
  </si>
  <si>
    <t>J</t>
  </si>
  <si>
    <r>
      <t xml:space="preserve">Also consider </t>
    </r>
    <r>
      <rPr>
        <b/>
        <sz val="10"/>
        <color theme="1"/>
        <rFont val="Calibri"/>
        <family val="2"/>
        <scheme val="minor"/>
      </rPr>
      <t>SAVINGS</t>
    </r>
    <r>
      <rPr>
        <sz val="10"/>
        <color theme="1"/>
        <rFont val="Calibri"/>
        <family val="2"/>
        <scheme val="minor"/>
      </rPr>
      <t xml:space="preserve"> that will be available to you as a result of being in college (especially if you leave the house, the household will save in food, utilities, transportation, high school activity fees, etc).  In addition, you and your parents should investigate tax credits for educational expenses.  You can also reduce your college costs by reducing expenses you can control. Don't forget working part-time.</t>
    </r>
  </si>
  <si>
    <t>Financial Aid Offer Comparison Worksheet</t>
  </si>
  <si>
    <t>Financial Aid offer for academic year:</t>
  </si>
  <si>
    <r>
      <t xml:space="preserve">COST OF ATTENDANCE </t>
    </r>
    <r>
      <rPr>
        <sz val="10"/>
        <color theme="1"/>
        <rFont val="Calibri"/>
        <family val="2"/>
        <scheme val="minor"/>
      </rPr>
      <t>Use your official offer/college website amounts in first column; create a personalized Cost of Attendance in the second column</t>
    </r>
  </si>
  <si>
    <t>Student Aid Index (SAI)</t>
  </si>
  <si>
    <t>TOTAL FINANCIAL NEED (COA minus SAI):</t>
  </si>
  <si>
    <t>TOTAL financial aid offer:</t>
  </si>
  <si>
    <t>Remember your SAI:</t>
  </si>
  <si>
    <t>Total needed from you/your family for upcoming academic year (unmet need + SAI)</t>
  </si>
  <si>
    <t>Oregon Opportunity Grant</t>
  </si>
  <si>
    <t>Oregon Promise Grant (Community College ONLY)</t>
  </si>
  <si>
    <t>Tribal Student Grant</t>
  </si>
  <si>
    <t>Teacher Scholars Program Grant</t>
  </si>
  <si>
    <t>Sample College</t>
  </si>
  <si>
    <t>Other Grant/Scholarship: Institution-Based 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</si>
</sst>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0" x14ac:knownFonts="1">
    <font>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10"/>
      <color rgb="FFFF0000"/>
      <name val="Calibri"/>
      <family val="2"/>
      <scheme val="minor"/>
    </font>
    <font>
      <sz val="10"/>
      <color rgb="FFFF0000"/>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sz val="22"/>
      <color theme="1"/>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9">
    <xf numFmtId="0" fontId="0" fillId="0" borderId="0" xfId="0"/>
    <xf numFmtId="0" fontId="1" fillId="0" borderId="4" xfId="0" applyFont="1" applyBorder="1" applyAlignment="1" applyProtection="1">
      <alignment vertical="center"/>
      <protection locked="0"/>
    </xf>
    <xf numFmtId="164" fontId="1" fillId="0" borderId="4" xfId="0" applyNumberFormat="1" applyFont="1" applyBorder="1" applyAlignment="1" applyProtection="1">
      <alignment vertical="center"/>
      <protection locked="0"/>
    </xf>
    <xf numFmtId="0" fontId="1"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2" fillId="0" borderId="1"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164" fontId="1" fillId="2" borderId="4" xfId="0" applyNumberFormat="1" applyFont="1" applyFill="1" applyBorder="1" applyAlignment="1" applyProtection="1">
      <alignment vertical="center"/>
      <protection locked="0"/>
    </xf>
    <xf numFmtId="164" fontId="1" fillId="5" borderId="4" xfId="0" applyNumberFormat="1" applyFont="1" applyFill="1" applyBorder="1" applyAlignment="1">
      <alignment vertical="center"/>
    </xf>
    <xf numFmtId="164" fontId="1" fillId="3" borderId="4" xfId="0" applyNumberFormat="1" applyFont="1" applyFill="1" applyBorder="1" applyAlignment="1" applyProtection="1">
      <alignment vertical="center"/>
      <protection locked="0"/>
    </xf>
    <xf numFmtId="164" fontId="1" fillId="6" borderId="4" xfId="0" applyNumberFormat="1" applyFont="1" applyFill="1" applyBorder="1" applyAlignment="1">
      <alignment vertical="center"/>
    </xf>
    <xf numFmtId="164" fontId="1" fillId="4" borderId="4" xfId="0" applyNumberFormat="1" applyFont="1" applyFill="1" applyBorder="1" applyAlignment="1" applyProtection="1">
      <alignment vertical="center"/>
      <protection locked="0"/>
    </xf>
    <xf numFmtId="164" fontId="1" fillId="7" borderId="4" xfId="0" applyNumberFormat="1" applyFont="1" applyFill="1" applyBorder="1" applyAlignment="1">
      <alignment vertical="center"/>
    </xf>
    <xf numFmtId="164" fontId="1" fillId="5" borderId="4" xfId="0" applyNumberFormat="1" applyFont="1" applyFill="1" applyBorder="1" applyAlignment="1" applyProtection="1">
      <alignment vertical="center"/>
      <protection locked="0"/>
    </xf>
    <xf numFmtId="164" fontId="1" fillId="6" borderId="4" xfId="0" applyNumberFormat="1" applyFont="1" applyFill="1" applyBorder="1" applyAlignment="1" applyProtection="1">
      <alignment vertical="center"/>
      <protection locked="0"/>
    </xf>
    <xf numFmtId="164" fontId="1" fillId="7" borderId="4" xfId="0" applyNumberFormat="1" applyFont="1" applyFill="1" applyBorder="1" applyAlignment="1" applyProtection="1">
      <alignment vertical="center"/>
      <protection locked="0"/>
    </xf>
    <xf numFmtId="0" fontId="2" fillId="0" borderId="4" xfId="0" applyFont="1" applyBorder="1" applyAlignment="1" applyProtection="1">
      <alignment vertical="center"/>
      <protection locked="0"/>
    </xf>
    <xf numFmtId="164" fontId="1" fillId="2" borderId="4" xfId="0" applyNumberFormat="1" applyFont="1" applyFill="1" applyBorder="1" applyAlignment="1">
      <alignment vertical="center"/>
    </xf>
    <xf numFmtId="164" fontId="1" fillId="3" borderId="4" xfId="0" applyNumberFormat="1" applyFont="1" applyFill="1" applyBorder="1" applyAlignment="1">
      <alignment vertical="center"/>
    </xf>
    <xf numFmtId="164" fontId="1" fillId="4" borderId="4" xfId="0" applyNumberFormat="1" applyFont="1" applyFill="1" applyBorder="1" applyAlignment="1">
      <alignment vertical="center"/>
    </xf>
    <xf numFmtId="0" fontId="4" fillId="0" borderId="4" xfId="0" applyFont="1" applyBorder="1" applyAlignment="1" applyProtection="1">
      <alignment vertical="center"/>
      <protection locked="0"/>
    </xf>
    <xf numFmtId="164" fontId="5" fillId="2" borderId="4" xfId="0" applyNumberFormat="1" applyFont="1" applyFill="1" applyBorder="1" applyAlignment="1" applyProtection="1">
      <alignment vertical="center"/>
      <protection locked="0"/>
    </xf>
    <xf numFmtId="164" fontId="5" fillId="5" borderId="4" xfId="0" applyNumberFormat="1" applyFont="1" applyFill="1" applyBorder="1" applyAlignment="1">
      <alignment vertical="center"/>
    </xf>
    <xf numFmtId="164" fontId="5" fillId="3" borderId="4" xfId="0" applyNumberFormat="1" applyFont="1" applyFill="1" applyBorder="1" applyAlignment="1">
      <alignment vertical="center"/>
    </xf>
    <xf numFmtId="164" fontId="5" fillId="6" borderId="4" xfId="0" applyNumberFormat="1" applyFont="1" applyFill="1" applyBorder="1" applyAlignment="1">
      <alignment vertical="center"/>
    </xf>
    <xf numFmtId="164" fontId="5" fillId="4" borderId="4" xfId="0" applyNumberFormat="1" applyFont="1" applyFill="1" applyBorder="1" applyAlignment="1">
      <alignment vertical="center"/>
    </xf>
    <xf numFmtId="164" fontId="5" fillId="7" borderId="4" xfId="0" applyNumberFormat="1" applyFont="1" applyFill="1" applyBorder="1" applyAlignment="1">
      <alignment vertical="center"/>
    </xf>
    <xf numFmtId="164" fontId="2" fillId="2" borderId="4" xfId="0" applyNumberFormat="1" applyFont="1" applyFill="1" applyBorder="1" applyAlignment="1">
      <alignment vertical="center"/>
    </xf>
    <xf numFmtId="164" fontId="2" fillId="5" borderId="4" xfId="0" applyNumberFormat="1" applyFont="1" applyFill="1" applyBorder="1" applyAlignment="1">
      <alignment vertical="center"/>
    </xf>
    <xf numFmtId="164" fontId="2" fillId="3" borderId="4" xfId="0" applyNumberFormat="1" applyFont="1" applyFill="1" applyBorder="1" applyAlignment="1">
      <alignment vertical="center"/>
    </xf>
    <xf numFmtId="164" fontId="2" fillId="6" borderId="4" xfId="0" applyNumberFormat="1" applyFont="1" applyFill="1" applyBorder="1" applyAlignment="1">
      <alignment vertical="center"/>
    </xf>
    <xf numFmtId="164" fontId="2" fillId="4" borderId="4" xfId="0" applyNumberFormat="1" applyFont="1" applyFill="1" applyBorder="1" applyAlignment="1">
      <alignment vertical="center"/>
    </xf>
    <xf numFmtId="164" fontId="2" fillId="7" borderId="4" xfId="0" applyNumberFormat="1" applyFont="1" applyFill="1" applyBorder="1" applyAlignment="1">
      <alignment vertical="center"/>
    </xf>
    <xf numFmtId="0" fontId="6" fillId="0" borderId="4" xfId="0" applyFont="1" applyBorder="1" applyAlignment="1" applyProtection="1">
      <alignment vertical="center"/>
      <protection locked="0"/>
    </xf>
    <xf numFmtId="0" fontId="7" fillId="0" borderId="4" xfId="0" applyFont="1" applyBorder="1" applyAlignment="1" applyProtection="1">
      <alignment vertical="center" wrapText="1"/>
      <protection locked="0"/>
    </xf>
    <xf numFmtId="0" fontId="2" fillId="0" borderId="4" xfId="0" applyFont="1" applyBorder="1" applyAlignment="1" applyProtection="1">
      <alignment horizontal="right" vertical="center" wrapText="1"/>
      <protection locked="0"/>
    </xf>
    <xf numFmtId="164" fontId="1" fillId="0" borderId="1" xfId="0" applyNumberFormat="1" applyFont="1" applyBorder="1" applyAlignment="1" applyProtection="1">
      <alignment vertical="center"/>
      <protection locked="0"/>
    </xf>
    <xf numFmtId="164" fontId="1" fillId="0" borderId="3" xfId="0" applyNumberFormat="1" applyFont="1" applyBorder="1" applyAlignment="1" applyProtection="1">
      <alignment vertical="center"/>
      <protection locked="0"/>
    </xf>
    <xf numFmtId="164" fontId="1" fillId="0" borderId="2" xfId="0" applyNumberFormat="1" applyFont="1" applyBorder="1" applyAlignment="1" applyProtection="1">
      <alignment vertical="center"/>
      <protection locked="0"/>
    </xf>
    <xf numFmtId="0" fontId="2" fillId="0" borderId="4" xfId="0" applyFont="1" applyBorder="1" applyAlignment="1" applyProtection="1">
      <alignment horizontal="right" vertical="center"/>
      <protection locked="0"/>
    </xf>
    <xf numFmtId="0" fontId="5" fillId="0" borderId="3" xfId="0" applyFont="1" applyBorder="1" applyAlignment="1" applyProtection="1">
      <alignment vertical="center"/>
      <protection locked="0"/>
    </xf>
    <xf numFmtId="164" fontId="5" fillId="2" borderId="4" xfId="0" applyNumberFormat="1" applyFont="1" applyFill="1" applyBorder="1" applyAlignment="1">
      <alignment vertical="center"/>
    </xf>
    <xf numFmtId="0" fontId="5" fillId="0" borderId="2" xfId="0" applyFont="1" applyBorder="1" applyAlignment="1" applyProtection="1">
      <alignment horizontal="right" vertical="center"/>
      <protection locked="0"/>
    </xf>
    <xf numFmtId="0" fontId="4" fillId="0" borderId="3" xfId="0" applyFont="1" applyBorder="1" applyAlignment="1" applyProtection="1">
      <alignment vertical="center" wrapText="1"/>
      <protection locked="0"/>
    </xf>
    <xf numFmtId="164" fontId="4" fillId="2" borderId="4" xfId="0" applyNumberFormat="1" applyFont="1" applyFill="1" applyBorder="1" applyAlignment="1">
      <alignment vertical="center"/>
    </xf>
    <xf numFmtId="164" fontId="4" fillId="5" borderId="4" xfId="0" applyNumberFormat="1" applyFont="1" applyFill="1" applyBorder="1" applyAlignment="1">
      <alignment vertical="center"/>
    </xf>
    <xf numFmtId="164" fontId="4" fillId="3" borderId="4" xfId="0" applyNumberFormat="1" applyFont="1" applyFill="1" applyBorder="1" applyAlignment="1">
      <alignment vertical="center"/>
    </xf>
    <xf numFmtId="164" fontId="4" fillId="6" borderId="4" xfId="0" applyNumberFormat="1" applyFont="1" applyFill="1" applyBorder="1" applyAlignment="1">
      <alignment vertical="center"/>
    </xf>
    <xf numFmtId="164" fontId="4" fillId="4" borderId="4" xfId="0" applyNumberFormat="1" applyFont="1" applyFill="1" applyBorder="1" applyAlignment="1">
      <alignment vertical="center"/>
    </xf>
    <xf numFmtId="164" fontId="4" fillId="7" borderId="4" xfId="0" applyNumberFormat="1" applyFont="1" applyFill="1" applyBorder="1" applyAlignment="1">
      <alignment vertical="center"/>
    </xf>
    <xf numFmtId="164" fontId="1" fillId="8" borderId="4" xfId="0" applyNumberFormat="1" applyFont="1" applyFill="1" applyBorder="1" applyAlignment="1" applyProtection="1">
      <alignment vertical="center"/>
      <protection locked="0"/>
    </xf>
    <xf numFmtId="164" fontId="1" fillId="2" borderId="4" xfId="0" applyNumberFormat="1" applyFont="1" applyFill="1" applyBorder="1" applyAlignment="1" applyProtection="1">
      <alignment horizontal="center" vertical="center" wrapText="1"/>
      <protection locked="0"/>
    </xf>
    <xf numFmtId="164" fontId="1" fillId="5" borderId="4" xfId="0" applyNumberFormat="1" applyFont="1" applyFill="1" applyBorder="1" applyAlignment="1" applyProtection="1">
      <alignment horizontal="center" vertical="center" wrapText="1"/>
      <protection locked="0"/>
    </xf>
    <xf numFmtId="164" fontId="1" fillId="3" borderId="4" xfId="0" applyNumberFormat="1" applyFont="1" applyFill="1" applyBorder="1" applyAlignment="1" applyProtection="1">
      <alignment horizontal="center" vertical="center" wrapText="1"/>
      <protection locked="0"/>
    </xf>
    <xf numFmtId="164" fontId="1" fillId="6" borderId="4" xfId="0" applyNumberFormat="1" applyFont="1" applyFill="1" applyBorder="1" applyAlignment="1" applyProtection="1">
      <alignment horizontal="center" vertical="center" wrapText="1"/>
      <protection locked="0"/>
    </xf>
    <xf numFmtId="164" fontId="1" fillId="4" borderId="4" xfId="0" applyNumberFormat="1" applyFont="1" applyFill="1" applyBorder="1" applyAlignment="1" applyProtection="1">
      <alignment horizontal="center" vertical="center" wrapText="1"/>
      <protection locked="0"/>
    </xf>
    <xf numFmtId="164" fontId="1" fillId="7" borderId="4" xfId="0" applyNumberFormat="1" applyFont="1" applyFill="1" applyBorder="1" applyAlignment="1" applyProtection="1">
      <alignment horizontal="center" vertical="center" wrapText="1"/>
      <protection locked="0"/>
    </xf>
    <xf numFmtId="0" fontId="1" fillId="0" borderId="2"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 fillId="0" borderId="1"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pplyProtection="1">
      <alignment vertical="center"/>
      <protection locked="0"/>
    </xf>
    <xf numFmtId="164" fontId="1" fillId="0" borderId="1" xfId="0" applyNumberFormat="1" applyFont="1" applyBorder="1" applyAlignment="1" applyProtection="1">
      <alignment horizontal="center" vertical="center"/>
      <protection locked="0"/>
    </xf>
    <xf numFmtId="164" fontId="1" fillId="0" borderId="3" xfId="0" applyNumberFormat="1" applyFont="1" applyBorder="1" applyAlignment="1" applyProtection="1">
      <alignment horizontal="center" vertical="center"/>
      <protection locked="0"/>
    </xf>
    <xf numFmtId="164" fontId="1" fillId="0" borderId="2" xfId="0" applyNumberFormat="1"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164" fontId="2" fillId="2" borderId="1" xfId="0" applyNumberFormat="1" applyFont="1" applyFill="1" applyBorder="1" applyAlignment="1" applyProtection="1">
      <alignment horizontal="center" vertical="center"/>
      <protection locked="0"/>
    </xf>
    <xf numFmtId="164" fontId="2" fillId="2" borderId="2" xfId="0" applyNumberFormat="1" applyFont="1" applyFill="1" applyBorder="1" applyAlignment="1" applyProtection="1">
      <alignment horizontal="center" vertical="center"/>
      <protection locked="0"/>
    </xf>
    <xf numFmtId="164" fontId="2" fillId="3" borderId="1" xfId="0" applyNumberFormat="1" applyFont="1" applyFill="1" applyBorder="1" applyAlignment="1" applyProtection="1">
      <alignment horizontal="center" vertical="center" wrapText="1"/>
      <protection locked="0"/>
    </xf>
    <xf numFmtId="164" fontId="2" fillId="3" borderId="2" xfId="0" applyNumberFormat="1"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center" vertical="center"/>
      <protection locked="0"/>
    </xf>
    <xf numFmtId="164" fontId="2" fillId="4" borderId="2" xfId="0" applyNumberFormat="1" applyFont="1" applyFill="1" applyBorder="1" applyAlignment="1" applyProtection="1">
      <alignment horizontal="center" vertical="center"/>
      <protection locked="0"/>
    </xf>
    <xf numFmtId="164" fontId="1" fillId="9" borderId="4" xfId="0" applyNumberFormat="1" applyFont="1" applyFill="1" applyBorder="1" applyAlignment="1" applyProtection="1">
      <alignment horizontal="center" vertical="center" wrapText="1"/>
      <protection locked="0"/>
    </xf>
    <xf numFmtId="164" fontId="1" fillId="9" borderId="4" xfId="0" applyNumberFormat="1" applyFont="1" applyFill="1" applyBorder="1" applyAlignment="1" applyProtection="1">
      <alignment vertical="center"/>
      <protection locked="0"/>
    </xf>
    <xf numFmtId="164" fontId="1" fillId="9" borderId="4" xfId="0" applyNumberFormat="1" applyFont="1" applyFill="1" applyBorder="1" applyAlignment="1">
      <alignment vertical="center"/>
    </xf>
    <xf numFmtId="164" fontId="5" fillId="9" borderId="4" xfId="0" applyNumberFormat="1" applyFont="1" applyFill="1" applyBorder="1" applyAlignment="1" applyProtection="1">
      <alignment vertical="center"/>
      <protection locked="0"/>
    </xf>
    <xf numFmtId="164" fontId="2" fillId="9" borderId="4" xfId="0" applyNumberFormat="1" applyFont="1" applyFill="1" applyBorder="1" applyAlignment="1">
      <alignment vertical="center"/>
    </xf>
    <xf numFmtId="164" fontId="2" fillId="9" borderId="1" xfId="0" applyNumberFormat="1" applyFont="1" applyFill="1" applyBorder="1" applyAlignment="1" applyProtection="1">
      <alignment horizontal="center" vertical="center"/>
      <protection locked="0"/>
    </xf>
    <xf numFmtId="164" fontId="2" fillId="9" borderId="2" xfId="0" applyNumberFormat="1" applyFont="1" applyFill="1" applyBorder="1" applyAlignment="1" applyProtection="1">
      <alignment horizontal="center" vertical="center"/>
      <protection locked="0"/>
    </xf>
    <xf numFmtId="164" fontId="1" fillId="10" borderId="4" xfId="0" applyNumberFormat="1" applyFont="1" applyFill="1" applyBorder="1" applyAlignment="1" applyProtection="1">
      <alignment horizontal="center" vertical="center" wrapText="1"/>
      <protection locked="0"/>
    </xf>
    <xf numFmtId="164" fontId="1" fillId="10" borderId="4" xfId="0" applyNumberFormat="1" applyFont="1" applyFill="1" applyBorder="1" applyAlignment="1">
      <alignment vertical="center"/>
    </xf>
    <xf numFmtId="164" fontId="1" fillId="10" borderId="4" xfId="0" applyNumberFormat="1" applyFont="1" applyFill="1" applyBorder="1" applyAlignment="1" applyProtection="1">
      <alignment vertical="center"/>
      <protection locked="0"/>
    </xf>
    <xf numFmtId="164" fontId="5" fillId="10" borderId="4" xfId="0" applyNumberFormat="1" applyFont="1" applyFill="1" applyBorder="1" applyAlignment="1">
      <alignment vertical="center"/>
    </xf>
    <xf numFmtId="164" fontId="2" fillId="10" borderId="4" xfId="0" applyNumberFormat="1" applyFont="1" applyFill="1" applyBorder="1" applyAlignment="1">
      <alignment vertical="center"/>
    </xf>
    <xf numFmtId="164" fontId="4" fillId="10" borderId="4" xfId="0" applyNumberFormat="1" applyFont="1" applyFill="1" applyBorder="1" applyAlignment="1">
      <alignment vertical="center"/>
    </xf>
    <xf numFmtId="164" fontId="5" fillId="9" borderId="4" xfId="0" applyNumberFormat="1" applyFont="1" applyFill="1" applyBorder="1" applyAlignment="1">
      <alignment vertical="center"/>
    </xf>
    <xf numFmtId="164" fontId="4" fillId="9" borderId="4" xfId="0" applyNumberFormat="1"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4</xdr:row>
      <xdr:rowOff>0</xdr:rowOff>
    </xdr:from>
    <xdr:to>
      <xdr:col>1</xdr:col>
      <xdr:colOff>3810</xdr:colOff>
      <xdr:row>4</xdr:row>
      <xdr:rowOff>9525</xdr:rowOff>
    </xdr:to>
    <xdr:pic>
      <xdr:nvPicPr>
        <xdr:cNvPr id="2" name="Picture 1" descr="https://www.quickbase.com/i/clear2x2.gif">
          <a:extLst>
            <a:ext uri="{FF2B5EF4-FFF2-40B4-BE49-F238E27FC236}">
              <a16:creationId xmlns:a16="http://schemas.microsoft.com/office/drawing/2014/main" id="{D51E0F79-B8B3-438A-8A87-C376F4C3F0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8667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xdr:row>
      <xdr:rowOff>0</xdr:rowOff>
    </xdr:from>
    <xdr:to>
      <xdr:col>4</xdr:col>
      <xdr:colOff>95250</xdr:colOff>
      <xdr:row>4</xdr:row>
      <xdr:rowOff>95250</xdr:rowOff>
    </xdr:to>
    <xdr:pic>
      <xdr:nvPicPr>
        <xdr:cNvPr id="3" name="Picture 2" descr="https://www.quickbase.com/i/clear2x2.gif">
          <a:extLst>
            <a:ext uri="{FF2B5EF4-FFF2-40B4-BE49-F238E27FC236}">
              <a16:creationId xmlns:a16="http://schemas.microsoft.com/office/drawing/2014/main" id="{207D096D-01BC-49C3-8330-A3224A1818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0800"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171450</xdr:colOff>
      <xdr:row>11</xdr:row>
      <xdr:rowOff>9525</xdr:rowOff>
    </xdr:to>
    <xdr:pic>
      <xdr:nvPicPr>
        <xdr:cNvPr id="4" name="Picture 3" descr="https://www.quickbase.com/i/clear2x2.gif">
          <a:extLst>
            <a:ext uri="{FF2B5EF4-FFF2-40B4-BE49-F238E27FC236}">
              <a16:creationId xmlns:a16="http://schemas.microsoft.com/office/drawing/2014/main" id="{BAD3B988-1380-487A-9C8F-3A1F699A90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180975</xdr:colOff>
      <xdr:row>11</xdr:row>
      <xdr:rowOff>0</xdr:rowOff>
    </xdr:from>
    <xdr:to>
      <xdr:col>1</xdr:col>
      <xdr:colOff>352425</xdr:colOff>
      <xdr:row>11</xdr:row>
      <xdr:rowOff>9525</xdr:rowOff>
    </xdr:to>
    <xdr:pic>
      <xdr:nvPicPr>
        <xdr:cNvPr id="5" name="Picture 4" descr="https://www.quickbase.com/i/clear2x2.gif">
          <a:extLst>
            <a:ext uri="{FF2B5EF4-FFF2-40B4-BE49-F238E27FC236}">
              <a16:creationId xmlns:a16="http://schemas.microsoft.com/office/drawing/2014/main" id="{3F502C00-9F81-4F92-B100-C9BB57621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11</xdr:row>
      <xdr:rowOff>0</xdr:rowOff>
    </xdr:from>
    <xdr:to>
      <xdr:col>1</xdr:col>
      <xdr:colOff>533400</xdr:colOff>
      <xdr:row>11</xdr:row>
      <xdr:rowOff>9525</xdr:rowOff>
    </xdr:to>
    <xdr:pic>
      <xdr:nvPicPr>
        <xdr:cNvPr id="6" name="Picture 5" descr="https://www.quickbase.com/i/clear2x2.gif">
          <a:extLst>
            <a:ext uri="{FF2B5EF4-FFF2-40B4-BE49-F238E27FC236}">
              <a16:creationId xmlns:a16="http://schemas.microsoft.com/office/drawing/2014/main" id="{1B411703-6D1B-4247-9E2E-BE4DCD053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542925</xdr:colOff>
      <xdr:row>11</xdr:row>
      <xdr:rowOff>0</xdr:rowOff>
    </xdr:from>
    <xdr:to>
      <xdr:col>1</xdr:col>
      <xdr:colOff>2486025</xdr:colOff>
      <xdr:row>11</xdr:row>
      <xdr:rowOff>9525</xdr:rowOff>
    </xdr:to>
    <xdr:pic>
      <xdr:nvPicPr>
        <xdr:cNvPr id="7" name="Picture 6" descr="https://www.quickbase.com/i/clear2x2.gif">
          <a:extLst>
            <a:ext uri="{FF2B5EF4-FFF2-40B4-BE49-F238E27FC236}">
              <a16:creationId xmlns:a16="http://schemas.microsoft.com/office/drawing/2014/main" id="{CC1C12CD-A9F4-4D00-BC63-049E87A9C4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11</xdr:row>
      <xdr:rowOff>0</xdr:rowOff>
    </xdr:from>
    <xdr:to>
      <xdr:col>4</xdr:col>
      <xdr:colOff>285750</xdr:colOff>
      <xdr:row>11</xdr:row>
      <xdr:rowOff>9525</xdr:rowOff>
    </xdr:to>
    <xdr:pic>
      <xdr:nvPicPr>
        <xdr:cNvPr id="8" name="Picture 7" descr="https://www.quickbase.com/i/clear2x2.gif">
          <a:extLst>
            <a:ext uri="{FF2B5EF4-FFF2-40B4-BE49-F238E27FC236}">
              <a16:creationId xmlns:a16="http://schemas.microsoft.com/office/drawing/2014/main" id="{2B6FCB20-264D-40BC-B666-E9668DBAC8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51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295275</xdr:colOff>
      <xdr:row>11</xdr:row>
      <xdr:rowOff>0</xdr:rowOff>
    </xdr:from>
    <xdr:to>
      <xdr:col>4</xdr:col>
      <xdr:colOff>466725</xdr:colOff>
      <xdr:row>11</xdr:row>
      <xdr:rowOff>9525</xdr:rowOff>
    </xdr:to>
    <xdr:pic>
      <xdr:nvPicPr>
        <xdr:cNvPr id="9" name="Picture 8" descr="https://www.quickbase.com/i/clear2x2.gif">
          <a:extLst>
            <a:ext uri="{FF2B5EF4-FFF2-40B4-BE49-F238E27FC236}">
              <a16:creationId xmlns:a16="http://schemas.microsoft.com/office/drawing/2014/main" id="{3A299AC6-0CC1-42EF-8366-384EFF0DB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60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11</xdr:row>
      <xdr:rowOff>0</xdr:rowOff>
    </xdr:from>
    <xdr:to>
      <xdr:col>5</xdr:col>
      <xdr:colOff>200025</xdr:colOff>
      <xdr:row>11</xdr:row>
      <xdr:rowOff>9525</xdr:rowOff>
    </xdr:to>
    <xdr:pic>
      <xdr:nvPicPr>
        <xdr:cNvPr id="10" name="Picture 9" descr="https://www.quickbase.com/i/clear2x2.gif">
          <a:extLst>
            <a:ext uri="{FF2B5EF4-FFF2-40B4-BE49-F238E27FC236}">
              <a16:creationId xmlns:a16="http://schemas.microsoft.com/office/drawing/2014/main" id="{4317D7F5-2DC3-4A77-A043-6F951EE868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11</xdr:row>
      <xdr:rowOff>0</xdr:rowOff>
    </xdr:from>
    <xdr:to>
      <xdr:col>5</xdr:col>
      <xdr:colOff>381000</xdr:colOff>
      <xdr:row>11</xdr:row>
      <xdr:rowOff>9525</xdr:rowOff>
    </xdr:to>
    <xdr:pic>
      <xdr:nvPicPr>
        <xdr:cNvPr id="11" name="Picture 10" descr="https://www.quickbase.com/i/clear2x2.gif">
          <a:extLst>
            <a:ext uri="{FF2B5EF4-FFF2-40B4-BE49-F238E27FC236}">
              <a16:creationId xmlns:a16="http://schemas.microsoft.com/office/drawing/2014/main" id="{E8D8EAB4-E6F7-45BD-A6DE-6E5FDBB22F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75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11</xdr:row>
      <xdr:rowOff>0</xdr:rowOff>
    </xdr:from>
    <xdr:to>
      <xdr:col>5</xdr:col>
      <xdr:colOff>485775</xdr:colOff>
      <xdr:row>11</xdr:row>
      <xdr:rowOff>95250</xdr:rowOff>
    </xdr:to>
    <xdr:pic>
      <xdr:nvPicPr>
        <xdr:cNvPr id="12" name="Picture 11" descr="https://www.quickbase.com/i/clear2x2.gif">
          <a:extLst>
            <a:ext uri="{FF2B5EF4-FFF2-40B4-BE49-F238E27FC236}">
              <a16:creationId xmlns:a16="http://schemas.microsoft.com/office/drawing/2014/main" id="{693717E4-45FB-4120-AA72-56D4263FC0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24669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171450</xdr:colOff>
      <xdr:row>16</xdr:row>
      <xdr:rowOff>9525</xdr:rowOff>
    </xdr:to>
    <xdr:pic>
      <xdr:nvPicPr>
        <xdr:cNvPr id="13" name="Picture 12" descr="https://www.quickbase.com/i/clear2x2.gif">
          <a:extLst>
            <a:ext uri="{FF2B5EF4-FFF2-40B4-BE49-F238E27FC236}">
              <a16:creationId xmlns:a16="http://schemas.microsoft.com/office/drawing/2014/main" id="{61488DE8-F820-483D-A230-A77CAADB96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180975</xdr:colOff>
      <xdr:row>16</xdr:row>
      <xdr:rowOff>0</xdr:rowOff>
    </xdr:from>
    <xdr:to>
      <xdr:col>1</xdr:col>
      <xdr:colOff>352425</xdr:colOff>
      <xdr:row>16</xdr:row>
      <xdr:rowOff>9525</xdr:rowOff>
    </xdr:to>
    <xdr:pic>
      <xdr:nvPicPr>
        <xdr:cNvPr id="14" name="Picture 13" descr="https://www.quickbase.com/i/clear2x2.gif">
          <a:extLst>
            <a:ext uri="{FF2B5EF4-FFF2-40B4-BE49-F238E27FC236}">
              <a16:creationId xmlns:a16="http://schemas.microsoft.com/office/drawing/2014/main" id="{42914A6C-2CE2-4EA9-9118-DD82F11BA4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16</xdr:row>
      <xdr:rowOff>0</xdr:rowOff>
    </xdr:from>
    <xdr:to>
      <xdr:col>1</xdr:col>
      <xdr:colOff>533400</xdr:colOff>
      <xdr:row>16</xdr:row>
      <xdr:rowOff>9525</xdr:rowOff>
    </xdr:to>
    <xdr:pic>
      <xdr:nvPicPr>
        <xdr:cNvPr id="15" name="Picture 14" descr="https://www.quickbase.com/i/clear2x2.gif">
          <a:extLst>
            <a:ext uri="{FF2B5EF4-FFF2-40B4-BE49-F238E27FC236}">
              <a16:creationId xmlns:a16="http://schemas.microsoft.com/office/drawing/2014/main" id="{AEFCAF34-EFA3-487B-8506-2A44E0A770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542925</xdr:colOff>
      <xdr:row>16</xdr:row>
      <xdr:rowOff>0</xdr:rowOff>
    </xdr:from>
    <xdr:to>
      <xdr:col>1</xdr:col>
      <xdr:colOff>2486025</xdr:colOff>
      <xdr:row>16</xdr:row>
      <xdr:rowOff>9525</xdr:rowOff>
    </xdr:to>
    <xdr:pic>
      <xdr:nvPicPr>
        <xdr:cNvPr id="16" name="Picture 15" descr="https://www.quickbase.com/i/clear2x2.gif">
          <a:extLst>
            <a:ext uri="{FF2B5EF4-FFF2-40B4-BE49-F238E27FC236}">
              <a16:creationId xmlns:a16="http://schemas.microsoft.com/office/drawing/2014/main" id="{C7FC32CC-3C12-432D-94BC-5B3D64A7ED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16</xdr:row>
      <xdr:rowOff>0</xdr:rowOff>
    </xdr:from>
    <xdr:to>
      <xdr:col>5</xdr:col>
      <xdr:colOff>485775</xdr:colOff>
      <xdr:row>16</xdr:row>
      <xdr:rowOff>9525</xdr:rowOff>
    </xdr:to>
    <xdr:pic>
      <xdr:nvPicPr>
        <xdr:cNvPr id="17" name="Picture 16" descr="https://www.quickbase.com/i/clear2x2.gif">
          <a:extLst>
            <a:ext uri="{FF2B5EF4-FFF2-40B4-BE49-F238E27FC236}">
              <a16:creationId xmlns:a16="http://schemas.microsoft.com/office/drawing/2014/main" id="{E7B56EEE-841C-498A-A10A-2AACFD021F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23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209550</xdr:colOff>
      <xdr:row>16</xdr:row>
      <xdr:rowOff>0</xdr:rowOff>
    </xdr:from>
    <xdr:to>
      <xdr:col>6</xdr:col>
      <xdr:colOff>266700</xdr:colOff>
      <xdr:row>16</xdr:row>
      <xdr:rowOff>19050</xdr:rowOff>
    </xdr:to>
    <xdr:pic>
      <xdr:nvPicPr>
        <xdr:cNvPr id="18" name="Picture 17" descr="https://www.quickbase.com/i/clear2x2.gif">
          <a:extLst>
            <a:ext uri="{FF2B5EF4-FFF2-40B4-BE49-F238E27FC236}">
              <a16:creationId xmlns:a16="http://schemas.microsoft.com/office/drawing/2014/main" id="{68480D78-2DF8-45AB-9A13-D3FBF01CF5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3438525"/>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276225</xdr:colOff>
      <xdr:row>16</xdr:row>
      <xdr:rowOff>0</xdr:rowOff>
    </xdr:from>
    <xdr:to>
      <xdr:col>6</xdr:col>
      <xdr:colOff>447675</xdr:colOff>
      <xdr:row>16</xdr:row>
      <xdr:rowOff>9525</xdr:rowOff>
    </xdr:to>
    <xdr:pic>
      <xdr:nvPicPr>
        <xdr:cNvPr id="19" name="Picture 18" descr="https://www.quickbase.com/i/clear2x2.gif">
          <a:extLst>
            <a:ext uri="{FF2B5EF4-FFF2-40B4-BE49-F238E27FC236}">
              <a16:creationId xmlns:a16="http://schemas.microsoft.com/office/drawing/2014/main" id="{FCA5C434-2485-4206-AAC8-0FED0400E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16</xdr:row>
      <xdr:rowOff>0</xdr:rowOff>
    </xdr:from>
    <xdr:to>
      <xdr:col>7</xdr:col>
      <xdr:colOff>19050</xdr:colOff>
      <xdr:row>16</xdr:row>
      <xdr:rowOff>9525</xdr:rowOff>
    </xdr:to>
    <xdr:pic>
      <xdr:nvPicPr>
        <xdr:cNvPr id="20" name="Picture 19" descr="https://www.quickbase.com/i/clear2x2.gif">
          <a:extLst>
            <a:ext uri="{FF2B5EF4-FFF2-40B4-BE49-F238E27FC236}">
              <a16:creationId xmlns:a16="http://schemas.microsoft.com/office/drawing/2014/main" id="{3849FCE5-4B9E-49F4-AEFE-2AB739692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16</xdr:row>
      <xdr:rowOff>0</xdr:rowOff>
    </xdr:from>
    <xdr:to>
      <xdr:col>7</xdr:col>
      <xdr:colOff>200025</xdr:colOff>
      <xdr:row>16</xdr:row>
      <xdr:rowOff>9525</xdr:rowOff>
    </xdr:to>
    <xdr:pic>
      <xdr:nvPicPr>
        <xdr:cNvPr id="21" name="Picture 20" descr="https://www.quickbase.com/i/clear2x2.gif">
          <a:extLst>
            <a:ext uri="{FF2B5EF4-FFF2-40B4-BE49-F238E27FC236}">
              <a16:creationId xmlns:a16="http://schemas.microsoft.com/office/drawing/2014/main" id="{A49FDD8B-17C0-4041-A57B-C3A3EB3955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16</xdr:row>
      <xdr:rowOff>0</xdr:rowOff>
    </xdr:from>
    <xdr:to>
      <xdr:col>7</xdr:col>
      <xdr:colOff>381000</xdr:colOff>
      <xdr:row>16</xdr:row>
      <xdr:rowOff>9525</xdr:rowOff>
    </xdr:to>
    <xdr:pic>
      <xdr:nvPicPr>
        <xdr:cNvPr id="22" name="Picture 21" descr="https://www.quickbase.com/i/clear2x2.gif">
          <a:extLst>
            <a:ext uri="{FF2B5EF4-FFF2-40B4-BE49-F238E27FC236}">
              <a16:creationId xmlns:a16="http://schemas.microsoft.com/office/drawing/2014/main" id="{8D62D340-4737-46C1-B0D4-FA7790F266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16</xdr:row>
      <xdr:rowOff>0</xdr:rowOff>
    </xdr:from>
    <xdr:to>
      <xdr:col>7</xdr:col>
      <xdr:colOff>561975</xdr:colOff>
      <xdr:row>16</xdr:row>
      <xdr:rowOff>9525</xdr:rowOff>
    </xdr:to>
    <xdr:pic>
      <xdr:nvPicPr>
        <xdr:cNvPr id="23" name="Picture 22" descr="https://www.quickbase.com/i/clear2x2.gif">
          <a:extLst>
            <a:ext uri="{FF2B5EF4-FFF2-40B4-BE49-F238E27FC236}">
              <a16:creationId xmlns:a16="http://schemas.microsoft.com/office/drawing/2014/main" id="{706C8DB1-1F47-414A-8404-49D507BE61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16</xdr:row>
      <xdr:rowOff>0</xdr:rowOff>
    </xdr:from>
    <xdr:to>
      <xdr:col>8</xdr:col>
      <xdr:colOff>133350</xdr:colOff>
      <xdr:row>16</xdr:row>
      <xdr:rowOff>9525</xdr:rowOff>
    </xdr:to>
    <xdr:pic>
      <xdr:nvPicPr>
        <xdr:cNvPr id="24" name="Picture 23" descr="https://www.quickbase.com/i/clear2x2.gif">
          <a:extLst>
            <a:ext uri="{FF2B5EF4-FFF2-40B4-BE49-F238E27FC236}">
              <a16:creationId xmlns:a16="http://schemas.microsoft.com/office/drawing/2014/main" id="{9C65F8E7-EBA1-4735-87FC-ECAD45ED35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142875</xdr:colOff>
      <xdr:row>16</xdr:row>
      <xdr:rowOff>0</xdr:rowOff>
    </xdr:from>
    <xdr:to>
      <xdr:col>8</xdr:col>
      <xdr:colOff>314325</xdr:colOff>
      <xdr:row>16</xdr:row>
      <xdr:rowOff>9525</xdr:rowOff>
    </xdr:to>
    <xdr:pic>
      <xdr:nvPicPr>
        <xdr:cNvPr id="25" name="Picture 24" descr="https://www.quickbase.com/i/clear2x2.gif">
          <a:extLst>
            <a:ext uri="{FF2B5EF4-FFF2-40B4-BE49-F238E27FC236}">
              <a16:creationId xmlns:a16="http://schemas.microsoft.com/office/drawing/2014/main" id="{EE78CA7D-1C88-46EA-AF66-FE28BC7249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323850</xdr:colOff>
      <xdr:row>16</xdr:row>
      <xdr:rowOff>0</xdr:rowOff>
    </xdr:from>
    <xdr:to>
      <xdr:col>8</xdr:col>
      <xdr:colOff>495300</xdr:colOff>
      <xdr:row>16</xdr:row>
      <xdr:rowOff>9525</xdr:rowOff>
    </xdr:to>
    <xdr:pic>
      <xdr:nvPicPr>
        <xdr:cNvPr id="26" name="Picture 25" descr="https://www.quickbase.com/i/clear2x2.gif">
          <a:extLst>
            <a:ext uri="{FF2B5EF4-FFF2-40B4-BE49-F238E27FC236}">
              <a16:creationId xmlns:a16="http://schemas.microsoft.com/office/drawing/2014/main" id="{79D0D40D-9894-42A1-8885-F1BB083951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642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504825</xdr:colOff>
      <xdr:row>16</xdr:row>
      <xdr:rowOff>0</xdr:rowOff>
    </xdr:from>
    <xdr:to>
      <xdr:col>9</xdr:col>
      <xdr:colOff>85725</xdr:colOff>
      <xdr:row>16</xdr:row>
      <xdr:rowOff>9525</xdr:rowOff>
    </xdr:to>
    <xdr:pic>
      <xdr:nvPicPr>
        <xdr:cNvPr id="27" name="Picture 26" descr="https://www.quickbase.com/i/clear2x2.gif">
          <a:extLst>
            <a:ext uri="{FF2B5EF4-FFF2-40B4-BE49-F238E27FC236}">
              <a16:creationId xmlns:a16="http://schemas.microsoft.com/office/drawing/2014/main" id="{22698CE3-3E89-4F6E-A072-B94717935C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16</xdr:row>
      <xdr:rowOff>0</xdr:rowOff>
    </xdr:from>
    <xdr:to>
      <xdr:col>9</xdr:col>
      <xdr:colOff>247650</xdr:colOff>
      <xdr:row>16</xdr:row>
      <xdr:rowOff>9525</xdr:rowOff>
    </xdr:to>
    <xdr:pic>
      <xdr:nvPicPr>
        <xdr:cNvPr id="28" name="Picture 27" descr="https://www.quickbase.com/i/clear2x2.gif">
          <a:extLst>
            <a:ext uri="{FF2B5EF4-FFF2-40B4-BE49-F238E27FC236}">
              <a16:creationId xmlns:a16="http://schemas.microsoft.com/office/drawing/2014/main" id="{ACD7B096-6247-403D-A549-0FE39BCC2C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257175</xdr:colOff>
      <xdr:row>16</xdr:row>
      <xdr:rowOff>0</xdr:rowOff>
    </xdr:from>
    <xdr:to>
      <xdr:col>9</xdr:col>
      <xdr:colOff>428625</xdr:colOff>
      <xdr:row>16</xdr:row>
      <xdr:rowOff>9525</xdr:rowOff>
    </xdr:to>
    <xdr:pic>
      <xdr:nvPicPr>
        <xdr:cNvPr id="29" name="Picture 28" descr="https://www.quickbase.com/i/clear2x2.gif">
          <a:extLst>
            <a:ext uri="{FF2B5EF4-FFF2-40B4-BE49-F238E27FC236}">
              <a16:creationId xmlns:a16="http://schemas.microsoft.com/office/drawing/2014/main" id="{1C5CF615-660A-4608-AAF6-B4E64C92C3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438150</xdr:colOff>
      <xdr:row>16</xdr:row>
      <xdr:rowOff>0</xdr:rowOff>
    </xdr:from>
    <xdr:to>
      <xdr:col>10</xdr:col>
      <xdr:colOff>0</xdr:colOff>
      <xdr:row>16</xdr:row>
      <xdr:rowOff>9525</xdr:rowOff>
    </xdr:to>
    <xdr:pic>
      <xdr:nvPicPr>
        <xdr:cNvPr id="30" name="Picture 29" descr="https://www.quickbase.com/i/clear2x2.gif">
          <a:extLst>
            <a:ext uri="{FF2B5EF4-FFF2-40B4-BE49-F238E27FC236}">
              <a16:creationId xmlns:a16="http://schemas.microsoft.com/office/drawing/2014/main" id="{C8DB5A5A-5006-453E-B201-8AD8F41D8E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16</xdr:row>
      <xdr:rowOff>0</xdr:rowOff>
    </xdr:from>
    <xdr:to>
      <xdr:col>10</xdr:col>
      <xdr:colOff>171450</xdr:colOff>
      <xdr:row>16</xdr:row>
      <xdr:rowOff>9525</xdr:rowOff>
    </xdr:to>
    <xdr:pic>
      <xdr:nvPicPr>
        <xdr:cNvPr id="31" name="Picture 30" descr="https://www.quickbase.com/i/clear2x2.gif">
          <a:extLst>
            <a:ext uri="{FF2B5EF4-FFF2-40B4-BE49-F238E27FC236}">
              <a16:creationId xmlns:a16="http://schemas.microsoft.com/office/drawing/2014/main" id="{4A932FBB-B6AC-42F9-A5AF-2112F1330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16</xdr:row>
      <xdr:rowOff>0</xdr:rowOff>
    </xdr:from>
    <xdr:to>
      <xdr:col>10</xdr:col>
      <xdr:colOff>171450</xdr:colOff>
      <xdr:row>16</xdr:row>
      <xdr:rowOff>9525</xdr:rowOff>
    </xdr:to>
    <xdr:pic>
      <xdr:nvPicPr>
        <xdr:cNvPr id="32" name="Picture 31" descr="https://www.quickbase.com/i/clear2x2.gif">
          <a:extLst>
            <a:ext uri="{FF2B5EF4-FFF2-40B4-BE49-F238E27FC236}">
              <a16:creationId xmlns:a16="http://schemas.microsoft.com/office/drawing/2014/main" id="{BFA28A69-B8BD-429C-9311-FAD74098D4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51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16</xdr:row>
      <xdr:rowOff>0</xdr:rowOff>
    </xdr:from>
    <xdr:to>
      <xdr:col>10</xdr:col>
      <xdr:colOff>57150</xdr:colOff>
      <xdr:row>16</xdr:row>
      <xdr:rowOff>19050</xdr:rowOff>
    </xdr:to>
    <xdr:pic>
      <xdr:nvPicPr>
        <xdr:cNvPr id="33" name="Picture 32" descr="https://www.quickbase.com/i/clear2x2.gif">
          <a:extLst>
            <a:ext uri="{FF2B5EF4-FFF2-40B4-BE49-F238E27FC236}">
              <a16:creationId xmlns:a16="http://schemas.microsoft.com/office/drawing/2014/main" id="{D95974EE-DE10-4E57-A12F-B20A014AF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3438525"/>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16</xdr:row>
      <xdr:rowOff>0</xdr:rowOff>
    </xdr:from>
    <xdr:to>
      <xdr:col>10</xdr:col>
      <xdr:colOff>171450</xdr:colOff>
      <xdr:row>16</xdr:row>
      <xdr:rowOff>9525</xdr:rowOff>
    </xdr:to>
    <xdr:pic>
      <xdr:nvPicPr>
        <xdr:cNvPr id="34" name="Picture 33" descr="https://www.quickbase.com/i/clear2x2.gif">
          <a:extLst>
            <a:ext uri="{FF2B5EF4-FFF2-40B4-BE49-F238E27FC236}">
              <a16:creationId xmlns:a16="http://schemas.microsoft.com/office/drawing/2014/main" id="{1F78F8E6-5E08-4ECB-B20D-A137029332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28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xdr:row>
      <xdr:rowOff>0</xdr:rowOff>
    </xdr:from>
    <xdr:to>
      <xdr:col>1</xdr:col>
      <xdr:colOff>171450</xdr:colOff>
      <xdr:row>29</xdr:row>
      <xdr:rowOff>9525</xdr:rowOff>
    </xdr:to>
    <xdr:pic>
      <xdr:nvPicPr>
        <xdr:cNvPr id="35" name="Picture 34" descr="https://www.quickbase.com/i/clear2x2.gif">
          <a:extLst>
            <a:ext uri="{FF2B5EF4-FFF2-40B4-BE49-F238E27FC236}">
              <a16:creationId xmlns:a16="http://schemas.microsoft.com/office/drawing/2014/main" id="{9D82DA1B-5719-4495-AFAF-0C33850C37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28650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180975</xdr:colOff>
      <xdr:row>29</xdr:row>
      <xdr:rowOff>0</xdr:rowOff>
    </xdr:from>
    <xdr:to>
      <xdr:col>1</xdr:col>
      <xdr:colOff>352425</xdr:colOff>
      <xdr:row>29</xdr:row>
      <xdr:rowOff>9525</xdr:rowOff>
    </xdr:to>
    <xdr:pic>
      <xdr:nvPicPr>
        <xdr:cNvPr id="36" name="Picture 35" descr="https://www.quickbase.com/i/clear2x2.gif">
          <a:extLst>
            <a:ext uri="{FF2B5EF4-FFF2-40B4-BE49-F238E27FC236}">
              <a16:creationId xmlns:a16="http://schemas.microsoft.com/office/drawing/2014/main" id="{02F8E382-5DBF-4FDE-A963-761010D90D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628650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29</xdr:row>
      <xdr:rowOff>0</xdr:rowOff>
    </xdr:from>
    <xdr:to>
      <xdr:col>1</xdr:col>
      <xdr:colOff>533400</xdr:colOff>
      <xdr:row>29</xdr:row>
      <xdr:rowOff>9525</xdr:rowOff>
    </xdr:to>
    <xdr:pic>
      <xdr:nvPicPr>
        <xdr:cNvPr id="37" name="Picture 36" descr="https://www.quickbase.com/i/clear2x2.gif">
          <a:extLst>
            <a:ext uri="{FF2B5EF4-FFF2-40B4-BE49-F238E27FC236}">
              <a16:creationId xmlns:a16="http://schemas.microsoft.com/office/drawing/2014/main" id="{B4CE334A-9A4B-478F-82F8-48F558CDAD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628650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542925</xdr:colOff>
      <xdr:row>29</xdr:row>
      <xdr:rowOff>0</xdr:rowOff>
    </xdr:from>
    <xdr:to>
      <xdr:col>1</xdr:col>
      <xdr:colOff>2486025</xdr:colOff>
      <xdr:row>29</xdr:row>
      <xdr:rowOff>9525</xdr:rowOff>
    </xdr:to>
    <xdr:pic>
      <xdr:nvPicPr>
        <xdr:cNvPr id="38" name="Picture 37" descr="https://www.quickbase.com/i/clear2x2.gif">
          <a:extLst>
            <a:ext uri="{FF2B5EF4-FFF2-40B4-BE49-F238E27FC236}">
              <a16:creationId xmlns:a16="http://schemas.microsoft.com/office/drawing/2014/main" id="{C59F1BA2-BC36-4A39-91AF-8E1B92EC1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628650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29</xdr:row>
      <xdr:rowOff>0</xdr:rowOff>
    </xdr:from>
    <xdr:to>
      <xdr:col>4</xdr:col>
      <xdr:colOff>209550</xdr:colOff>
      <xdr:row>29</xdr:row>
      <xdr:rowOff>95250</xdr:rowOff>
    </xdr:to>
    <xdr:pic>
      <xdr:nvPicPr>
        <xdr:cNvPr id="39" name="Picture 38" descr="https://www.quickbase.com/i/clear2x2.gif">
          <a:extLst>
            <a:ext uri="{FF2B5EF4-FFF2-40B4-BE49-F238E27FC236}">
              <a16:creationId xmlns:a16="http://schemas.microsoft.com/office/drawing/2014/main" id="{C8B04EEE-7B38-4216-AFC8-80912E319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5100" y="6286500"/>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xdr:row>
      <xdr:rowOff>0</xdr:rowOff>
    </xdr:from>
    <xdr:to>
      <xdr:col>1</xdr:col>
      <xdr:colOff>171450</xdr:colOff>
      <xdr:row>32</xdr:row>
      <xdr:rowOff>9525</xdr:rowOff>
    </xdr:to>
    <xdr:pic>
      <xdr:nvPicPr>
        <xdr:cNvPr id="40" name="Picture 39" descr="https://www.quickbase.com/i/clear2x2.gif">
          <a:extLst>
            <a:ext uri="{FF2B5EF4-FFF2-40B4-BE49-F238E27FC236}">
              <a16:creationId xmlns:a16="http://schemas.microsoft.com/office/drawing/2014/main" id="{0CD2B8A6-2B10-44AC-9559-E9A509F58A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180975</xdr:colOff>
      <xdr:row>32</xdr:row>
      <xdr:rowOff>0</xdr:rowOff>
    </xdr:from>
    <xdr:to>
      <xdr:col>1</xdr:col>
      <xdr:colOff>352425</xdr:colOff>
      <xdr:row>32</xdr:row>
      <xdr:rowOff>9525</xdr:rowOff>
    </xdr:to>
    <xdr:pic>
      <xdr:nvPicPr>
        <xdr:cNvPr id="41" name="Picture 40" descr="https://www.quickbase.com/i/clear2x2.gif">
          <a:extLst>
            <a:ext uri="{FF2B5EF4-FFF2-40B4-BE49-F238E27FC236}">
              <a16:creationId xmlns:a16="http://schemas.microsoft.com/office/drawing/2014/main" id="{F5D1DFED-9173-4A81-BD0E-686ABB26B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32</xdr:row>
      <xdr:rowOff>0</xdr:rowOff>
    </xdr:from>
    <xdr:to>
      <xdr:col>1</xdr:col>
      <xdr:colOff>533400</xdr:colOff>
      <xdr:row>32</xdr:row>
      <xdr:rowOff>9525</xdr:rowOff>
    </xdr:to>
    <xdr:pic>
      <xdr:nvPicPr>
        <xdr:cNvPr id="42" name="Picture 41" descr="https://www.quickbase.com/i/clear2x2.gif">
          <a:extLst>
            <a:ext uri="{FF2B5EF4-FFF2-40B4-BE49-F238E27FC236}">
              <a16:creationId xmlns:a16="http://schemas.microsoft.com/office/drawing/2014/main" id="{27851F69-082C-4062-A355-A8DB98CCE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542925</xdr:colOff>
      <xdr:row>32</xdr:row>
      <xdr:rowOff>0</xdr:rowOff>
    </xdr:from>
    <xdr:to>
      <xdr:col>1</xdr:col>
      <xdr:colOff>2486025</xdr:colOff>
      <xdr:row>32</xdr:row>
      <xdr:rowOff>9525</xdr:rowOff>
    </xdr:to>
    <xdr:pic>
      <xdr:nvPicPr>
        <xdr:cNvPr id="43" name="Picture 42" descr="https://www.quickbase.com/i/clear2x2.gif">
          <a:extLst>
            <a:ext uri="{FF2B5EF4-FFF2-40B4-BE49-F238E27FC236}">
              <a16:creationId xmlns:a16="http://schemas.microsoft.com/office/drawing/2014/main" id="{EC1F2F72-4D87-48D0-A2E1-4F77B44358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32</xdr:row>
      <xdr:rowOff>0</xdr:rowOff>
    </xdr:from>
    <xdr:to>
      <xdr:col>4</xdr:col>
      <xdr:colOff>171450</xdr:colOff>
      <xdr:row>32</xdr:row>
      <xdr:rowOff>19050</xdr:rowOff>
    </xdr:to>
    <xdr:pic>
      <xdr:nvPicPr>
        <xdr:cNvPr id="44" name="Picture 43" descr="https://www.quickbase.com/i/clear2x2.gif">
          <a:extLst>
            <a:ext uri="{FF2B5EF4-FFF2-40B4-BE49-F238E27FC236}">
              <a16:creationId xmlns:a16="http://schemas.microsoft.com/office/drawing/2014/main" id="{BEE7CFA3-22C0-4C3A-AF47-5B484EDB82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5100"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180975</xdr:colOff>
      <xdr:row>32</xdr:row>
      <xdr:rowOff>0</xdr:rowOff>
    </xdr:from>
    <xdr:to>
      <xdr:col>4</xdr:col>
      <xdr:colOff>352425</xdr:colOff>
      <xdr:row>32</xdr:row>
      <xdr:rowOff>9525</xdr:rowOff>
    </xdr:to>
    <xdr:pic>
      <xdr:nvPicPr>
        <xdr:cNvPr id="45" name="Picture 44" descr="https://www.quickbase.com/i/clear2x2.gif">
          <a:extLst>
            <a:ext uri="{FF2B5EF4-FFF2-40B4-BE49-F238E27FC236}">
              <a16:creationId xmlns:a16="http://schemas.microsoft.com/office/drawing/2014/main" id="{7FFB5803-E051-4237-B200-39B09F2F0A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177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361950</xdr:colOff>
      <xdr:row>32</xdr:row>
      <xdr:rowOff>0</xdr:rowOff>
    </xdr:from>
    <xdr:to>
      <xdr:col>4</xdr:col>
      <xdr:colOff>533400</xdr:colOff>
      <xdr:row>32</xdr:row>
      <xdr:rowOff>9525</xdr:rowOff>
    </xdr:to>
    <xdr:pic>
      <xdr:nvPicPr>
        <xdr:cNvPr id="46" name="Picture 45" descr="https://www.quickbase.com/i/clear2x2.gif">
          <a:extLst>
            <a:ext uri="{FF2B5EF4-FFF2-40B4-BE49-F238E27FC236}">
              <a16:creationId xmlns:a16="http://schemas.microsoft.com/office/drawing/2014/main" id="{B2E2180F-BC8F-42FE-8933-6C10C0E2E1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542925</xdr:colOff>
      <xdr:row>32</xdr:row>
      <xdr:rowOff>0</xdr:rowOff>
    </xdr:from>
    <xdr:to>
      <xdr:col>4</xdr:col>
      <xdr:colOff>600075</xdr:colOff>
      <xdr:row>32</xdr:row>
      <xdr:rowOff>19050</xdr:rowOff>
    </xdr:to>
    <xdr:pic>
      <xdr:nvPicPr>
        <xdr:cNvPr id="47" name="Picture 46" descr="https://www.quickbase.com/i/clear2x2.gif">
          <a:extLst>
            <a:ext uri="{FF2B5EF4-FFF2-40B4-BE49-F238E27FC236}">
              <a16:creationId xmlns:a16="http://schemas.microsoft.com/office/drawing/2014/main" id="{93F2A5D6-E904-4E9E-8739-1F26AEF782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3725"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32</xdr:row>
      <xdr:rowOff>0</xdr:rowOff>
    </xdr:from>
    <xdr:to>
      <xdr:col>5</xdr:col>
      <xdr:colOff>171450</xdr:colOff>
      <xdr:row>32</xdr:row>
      <xdr:rowOff>9525</xdr:rowOff>
    </xdr:to>
    <xdr:pic>
      <xdr:nvPicPr>
        <xdr:cNvPr id="48" name="Picture 47" descr="https://www.quickbase.com/i/clear2x2.gif">
          <a:extLst>
            <a:ext uri="{FF2B5EF4-FFF2-40B4-BE49-F238E27FC236}">
              <a16:creationId xmlns:a16="http://schemas.microsoft.com/office/drawing/2014/main" id="{87CDD086-2593-4604-9902-8FFA7E6B5F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114300</xdr:colOff>
      <xdr:row>11</xdr:row>
      <xdr:rowOff>0</xdr:rowOff>
    </xdr:from>
    <xdr:to>
      <xdr:col>5</xdr:col>
      <xdr:colOff>285750</xdr:colOff>
      <xdr:row>11</xdr:row>
      <xdr:rowOff>9525</xdr:rowOff>
    </xdr:to>
    <xdr:pic>
      <xdr:nvPicPr>
        <xdr:cNvPr id="49" name="Picture 48" descr="https://www.quickbase.com/i/clear2x2.gif">
          <a:extLst>
            <a:ext uri="{FF2B5EF4-FFF2-40B4-BE49-F238E27FC236}">
              <a16:creationId xmlns:a16="http://schemas.microsoft.com/office/drawing/2014/main" id="{275EF182-DEB1-4DF6-A6D2-9A93CC3300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23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295275</xdr:colOff>
      <xdr:row>11</xdr:row>
      <xdr:rowOff>0</xdr:rowOff>
    </xdr:from>
    <xdr:to>
      <xdr:col>5</xdr:col>
      <xdr:colOff>466725</xdr:colOff>
      <xdr:row>11</xdr:row>
      <xdr:rowOff>9525</xdr:rowOff>
    </xdr:to>
    <xdr:pic>
      <xdr:nvPicPr>
        <xdr:cNvPr id="50" name="Picture 49" descr="https://www.quickbase.com/i/clear2x2.gif">
          <a:extLst>
            <a:ext uri="{FF2B5EF4-FFF2-40B4-BE49-F238E27FC236}">
              <a16:creationId xmlns:a16="http://schemas.microsoft.com/office/drawing/2014/main" id="{6AAB94C0-BB43-4AD4-A956-6B73CBD059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114300</xdr:colOff>
      <xdr:row>11</xdr:row>
      <xdr:rowOff>0</xdr:rowOff>
    </xdr:from>
    <xdr:to>
      <xdr:col>6</xdr:col>
      <xdr:colOff>285750</xdr:colOff>
      <xdr:row>11</xdr:row>
      <xdr:rowOff>9525</xdr:rowOff>
    </xdr:to>
    <xdr:pic>
      <xdr:nvPicPr>
        <xdr:cNvPr id="51" name="Picture 50" descr="https://www.quickbase.com/i/clear2x2.gif">
          <a:extLst>
            <a:ext uri="{FF2B5EF4-FFF2-40B4-BE49-F238E27FC236}">
              <a16:creationId xmlns:a16="http://schemas.microsoft.com/office/drawing/2014/main" id="{2BBC1536-C03A-41F3-BD48-AB9FEB8BA4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295275</xdr:colOff>
      <xdr:row>11</xdr:row>
      <xdr:rowOff>0</xdr:rowOff>
    </xdr:from>
    <xdr:to>
      <xdr:col>6</xdr:col>
      <xdr:colOff>466725</xdr:colOff>
      <xdr:row>11</xdr:row>
      <xdr:rowOff>9525</xdr:rowOff>
    </xdr:to>
    <xdr:pic>
      <xdr:nvPicPr>
        <xdr:cNvPr id="52" name="Picture 51" descr="https://www.quickbase.com/i/clear2x2.gif">
          <a:extLst>
            <a:ext uri="{FF2B5EF4-FFF2-40B4-BE49-F238E27FC236}">
              <a16:creationId xmlns:a16="http://schemas.microsoft.com/office/drawing/2014/main" id="{5376A1D5-97FA-423F-AA5E-6DD72907FE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767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4</xdr:row>
      <xdr:rowOff>0</xdr:rowOff>
    </xdr:from>
    <xdr:to>
      <xdr:col>5</xdr:col>
      <xdr:colOff>95250</xdr:colOff>
      <xdr:row>4</xdr:row>
      <xdr:rowOff>95250</xdr:rowOff>
    </xdr:to>
    <xdr:pic>
      <xdr:nvPicPr>
        <xdr:cNvPr id="53" name="Picture 52" descr="https://www.quickbase.com/i/clear2x2.gif">
          <a:extLst>
            <a:ext uri="{FF2B5EF4-FFF2-40B4-BE49-F238E27FC236}">
              <a16:creationId xmlns:a16="http://schemas.microsoft.com/office/drawing/2014/main" id="{F6987FC9-CC72-4C19-BBD9-D63090A6EA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xdr:row>
      <xdr:rowOff>0</xdr:rowOff>
    </xdr:from>
    <xdr:to>
      <xdr:col>6</xdr:col>
      <xdr:colOff>95250</xdr:colOff>
      <xdr:row>4</xdr:row>
      <xdr:rowOff>95250</xdr:rowOff>
    </xdr:to>
    <xdr:pic>
      <xdr:nvPicPr>
        <xdr:cNvPr id="54" name="Picture 53" descr="https://www.quickbase.com/i/clear2x2.gif">
          <a:extLst>
            <a:ext uri="{FF2B5EF4-FFF2-40B4-BE49-F238E27FC236}">
              <a16:creationId xmlns:a16="http://schemas.microsoft.com/office/drawing/2014/main" id="{9736BFCB-0A82-4086-A186-5AACE2C47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1450"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114300</xdr:colOff>
      <xdr:row>11</xdr:row>
      <xdr:rowOff>0</xdr:rowOff>
    </xdr:from>
    <xdr:to>
      <xdr:col>6</xdr:col>
      <xdr:colOff>285750</xdr:colOff>
      <xdr:row>11</xdr:row>
      <xdr:rowOff>9525</xdr:rowOff>
    </xdr:to>
    <xdr:pic>
      <xdr:nvPicPr>
        <xdr:cNvPr id="55" name="Picture 54" descr="https://www.quickbase.com/i/clear2x2.gif">
          <a:extLst>
            <a:ext uri="{FF2B5EF4-FFF2-40B4-BE49-F238E27FC236}">
              <a16:creationId xmlns:a16="http://schemas.microsoft.com/office/drawing/2014/main" id="{1A6EEE11-81C3-4239-8532-FC43929045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295275</xdr:colOff>
      <xdr:row>11</xdr:row>
      <xdr:rowOff>0</xdr:rowOff>
    </xdr:from>
    <xdr:to>
      <xdr:col>6</xdr:col>
      <xdr:colOff>466725</xdr:colOff>
      <xdr:row>11</xdr:row>
      <xdr:rowOff>9525</xdr:rowOff>
    </xdr:to>
    <xdr:pic>
      <xdr:nvPicPr>
        <xdr:cNvPr id="56" name="Picture 55" descr="https://www.quickbase.com/i/clear2x2.gif">
          <a:extLst>
            <a:ext uri="{FF2B5EF4-FFF2-40B4-BE49-F238E27FC236}">
              <a16:creationId xmlns:a16="http://schemas.microsoft.com/office/drawing/2014/main" id="{99F22446-0C47-4F4A-93F8-1E1FEED887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767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11</xdr:row>
      <xdr:rowOff>0</xdr:rowOff>
    </xdr:from>
    <xdr:to>
      <xdr:col>7</xdr:col>
      <xdr:colOff>200025</xdr:colOff>
      <xdr:row>11</xdr:row>
      <xdr:rowOff>9525</xdr:rowOff>
    </xdr:to>
    <xdr:pic>
      <xdr:nvPicPr>
        <xdr:cNvPr id="57" name="Picture 56" descr="https://www.quickbase.com/i/clear2x2.gif">
          <a:extLst>
            <a:ext uri="{FF2B5EF4-FFF2-40B4-BE49-F238E27FC236}">
              <a16:creationId xmlns:a16="http://schemas.microsoft.com/office/drawing/2014/main" id="{B636D2D3-F6E3-4C51-920C-382C537C9C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11</xdr:row>
      <xdr:rowOff>0</xdr:rowOff>
    </xdr:from>
    <xdr:to>
      <xdr:col>7</xdr:col>
      <xdr:colOff>381000</xdr:colOff>
      <xdr:row>11</xdr:row>
      <xdr:rowOff>9525</xdr:rowOff>
    </xdr:to>
    <xdr:pic>
      <xdr:nvPicPr>
        <xdr:cNvPr id="58" name="Picture 57" descr="https://www.quickbase.com/i/clear2x2.gif">
          <a:extLst>
            <a:ext uri="{FF2B5EF4-FFF2-40B4-BE49-F238E27FC236}">
              <a16:creationId xmlns:a16="http://schemas.microsoft.com/office/drawing/2014/main" id="{3E611FE2-A5E6-45BC-8C33-CF3C58BC10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11</xdr:row>
      <xdr:rowOff>0</xdr:rowOff>
    </xdr:from>
    <xdr:to>
      <xdr:col>7</xdr:col>
      <xdr:colOff>485775</xdr:colOff>
      <xdr:row>11</xdr:row>
      <xdr:rowOff>95250</xdr:rowOff>
    </xdr:to>
    <xdr:pic>
      <xdr:nvPicPr>
        <xdr:cNvPr id="59" name="Picture 58" descr="https://www.quickbase.com/i/clear2x2.gif">
          <a:extLst>
            <a:ext uri="{FF2B5EF4-FFF2-40B4-BE49-F238E27FC236}">
              <a16:creationId xmlns:a16="http://schemas.microsoft.com/office/drawing/2014/main" id="{EF03C5B1-8F32-4679-A1CC-26FE0527B1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24669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16</xdr:row>
      <xdr:rowOff>0</xdr:rowOff>
    </xdr:from>
    <xdr:to>
      <xdr:col>7</xdr:col>
      <xdr:colOff>485775</xdr:colOff>
      <xdr:row>16</xdr:row>
      <xdr:rowOff>9525</xdr:rowOff>
    </xdr:to>
    <xdr:pic>
      <xdr:nvPicPr>
        <xdr:cNvPr id="60" name="Picture 59" descr="https://www.quickbase.com/i/clear2x2.gif">
          <a:extLst>
            <a:ext uri="{FF2B5EF4-FFF2-40B4-BE49-F238E27FC236}">
              <a16:creationId xmlns:a16="http://schemas.microsoft.com/office/drawing/2014/main" id="{C7563AD8-9824-4665-8048-8AC0E41A05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114300</xdr:colOff>
      <xdr:row>29</xdr:row>
      <xdr:rowOff>0</xdr:rowOff>
    </xdr:from>
    <xdr:to>
      <xdr:col>6</xdr:col>
      <xdr:colOff>209550</xdr:colOff>
      <xdr:row>29</xdr:row>
      <xdr:rowOff>95250</xdr:rowOff>
    </xdr:to>
    <xdr:pic>
      <xdr:nvPicPr>
        <xdr:cNvPr id="61" name="Picture 60" descr="https://www.quickbase.com/i/clear2x2.gif">
          <a:extLst>
            <a:ext uri="{FF2B5EF4-FFF2-40B4-BE49-F238E27FC236}">
              <a16:creationId xmlns:a16="http://schemas.microsoft.com/office/drawing/2014/main" id="{C8A36D5C-BD1B-4D64-844B-A7F1C5B4D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6286500"/>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114300</xdr:colOff>
      <xdr:row>32</xdr:row>
      <xdr:rowOff>0</xdr:rowOff>
    </xdr:from>
    <xdr:to>
      <xdr:col>6</xdr:col>
      <xdr:colOff>171450</xdr:colOff>
      <xdr:row>32</xdr:row>
      <xdr:rowOff>19050</xdr:rowOff>
    </xdr:to>
    <xdr:pic>
      <xdr:nvPicPr>
        <xdr:cNvPr id="62" name="Picture 61" descr="https://www.quickbase.com/i/clear2x2.gif">
          <a:extLst>
            <a:ext uri="{FF2B5EF4-FFF2-40B4-BE49-F238E27FC236}">
              <a16:creationId xmlns:a16="http://schemas.microsoft.com/office/drawing/2014/main" id="{61AD861A-3B1B-4E83-887A-53494802F9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180975</xdr:colOff>
      <xdr:row>32</xdr:row>
      <xdr:rowOff>0</xdr:rowOff>
    </xdr:from>
    <xdr:to>
      <xdr:col>6</xdr:col>
      <xdr:colOff>352425</xdr:colOff>
      <xdr:row>32</xdr:row>
      <xdr:rowOff>9525</xdr:rowOff>
    </xdr:to>
    <xdr:pic>
      <xdr:nvPicPr>
        <xdr:cNvPr id="63" name="Picture 62" descr="https://www.quickbase.com/i/clear2x2.gif">
          <a:extLst>
            <a:ext uri="{FF2B5EF4-FFF2-40B4-BE49-F238E27FC236}">
              <a16:creationId xmlns:a16="http://schemas.microsoft.com/office/drawing/2014/main" id="{41C0E699-A76C-4B2D-8CB0-07453214F3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242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361950</xdr:colOff>
      <xdr:row>32</xdr:row>
      <xdr:rowOff>0</xdr:rowOff>
    </xdr:from>
    <xdr:to>
      <xdr:col>6</xdr:col>
      <xdr:colOff>533400</xdr:colOff>
      <xdr:row>32</xdr:row>
      <xdr:rowOff>9525</xdr:rowOff>
    </xdr:to>
    <xdr:pic>
      <xdr:nvPicPr>
        <xdr:cNvPr id="64" name="Picture 63" descr="https://www.quickbase.com/i/clear2x2.gif">
          <a:extLst>
            <a:ext uri="{FF2B5EF4-FFF2-40B4-BE49-F238E27FC236}">
              <a16:creationId xmlns:a16="http://schemas.microsoft.com/office/drawing/2014/main" id="{80266CB2-85C5-4533-BB08-AD49AEB0B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542925</xdr:colOff>
      <xdr:row>32</xdr:row>
      <xdr:rowOff>0</xdr:rowOff>
    </xdr:from>
    <xdr:to>
      <xdr:col>6</xdr:col>
      <xdr:colOff>600075</xdr:colOff>
      <xdr:row>32</xdr:row>
      <xdr:rowOff>19050</xdr:rowOff>
    </xdr:to>
    <xdr:pic>
      <xdr:nvPicPr>
        <xdr:cNvPr id="65" name="Picture 64" descr="https://www.quickbase.com/i/clear2x2.gif">
          <a:extLst>
            <a:ext uri="{FF2B5EF4-FFF2-40B4-BE49-F238E27FC236}">
              <a16:creationId xmlns:a16="http://schemas.microsoft.com/office/drawing/2014/main" id="{71C10719-083D-483C-927E-A65879D2D6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75"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32</xdr:row>
      <xdr:rowOff>0</xdr:rowOff>
    </xdr:from>
    <xdr:to>
      <xdr:col>7</xdr:col>
      <xdr:colOff>171450</xdr:colOff>
      <xdr:row>32</xdr:row>
      <xdr:rowOff>9525</xdr:rowOff>
    </xdr:to>
    <xdr:pic>
      <xdr:nvPicPr>
        <xdr:cNvPr id="66" name="Picture 65" descr="https://www.quickbase.com/i/clear2x2.gif">
          <a:extLst>
            <a:ext uri="{FF2B5EF4-FFF2-40B4-BE49-F238E27FC236}">
              <a16:creationId xmlns:a16="http://schemas.microsoft.com/office/drawing/2014/main" id="{7BF3CA6E-3DEF-43FF-82FB-D7566EFB11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915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114300</xdr:colOff>
      <xdr:row>11</xdr:row>
      <xdr:rowOff>0</xdr:rowOff>
    </xdr:from>
    <xdr:to>
      <xdr:col>7</xdr:col>
      <xdr:colOff>285750</xdr:colOff>
      <xdr:row>11</xdr:row>
      <xdr:rowOff>9525</xdr:rowOff>
    </xdr:to>
    <xdr:pic>
      <xdr:nvPicPr>
        <xdr:cNvPr id="67" name="Picture 66" descr="https://www.quickbase.com/i/clear2x2.gif">
          <a:extLst>
            <a:ext uri="{FF2B5EF4-FFF2-40B4-BE49-F238E27FC236}">
              <a16:creationId xmlns:a16="http://schemas.microsoft.com/office/drawing/2014/main" id="{B21C872C-9D2C-4BA9-B7DF-1C5D1A7FDF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34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295275</xdr:colOff>
      <xdr:row>11</xdr:row>
      <xdr:rowOff>0</xdr:rowOff>
    </xdr:from>
    <xdr:to>
      <xdr:col>7</xdr:col>
      <xdr:colOff>466725</xdr:colOff>
      <xdr:row>11</xdr:row>
      <xdr:rowOff>9525</xdr:rowOff>
    </xdr:to>
    <xdr:pic>
      <xdr:nvPicPr>
        <xdr:cNvPr id="68" name="Picture 67" descr="https://www.quickbase.com/i/clear2x2.gif">
          <a:extLst>
            <a:ext uri="{FF2B5EF4-FFF2-40B4-BE49-F238E27FC236}">
              <a16:creationId xmlns:a16="http://schemas.microsoft.com/office/drawing/2014/main" id="{CE10759D-4C29-47EB-80EE-9788297895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44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xdr:row>
      <xdr:rowOff>0</xdr:rowOff>
    </xdr:from>
    <xdr:to>
      <xdr:col>7</xdr:col>
      <xdr:colOff>95250</xdr:colOff>
      <xdr:row>4</xdr:row>
      <xdr:rowOff>95250</xdr:rowOff>
    </xdr:to>
    <xdr:pic>
      <xdr:nvPicPr>
        <xdr:cNvPr id="69" name="Picture 68" descr="https://www.quickbase.com/i/clear2x2.gif">
          <a:extLst>
            <a:ext uri="{FF2B5EF4-FFF2-40B4-BE49-F238E27FC236}">
              <a16:creationId xmlns:a16="http://schemas.microsoft.com/office/drawing/2014/main" id="{4C81E884-C7E4-4771-8BA6-047B67DE6C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9150"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209550</xdr:colOff>
      <xdr:row>16</xdr:row>
      <xdr:rowOff>0</xdr:rowOff>
    </xdr:from>
    <xdr:to>
      <xdr:col>8</xdr:col>
      <xdr:colOff>266700</xdr:colOff>
      <xdr:row>16</xdr:row>
      <xdr:rowOff>19050</xdr:rowOff>
    </xdr:to>
    <xdr:pic>
      <xdr:nvPicPr>
        <xdr:cNvPr id="70" name="Picture 69" descr="https://www.quickbase.com/i/clear2x2.gif">
          <a:extLst>
            <a:ext uri="{FF2B5EF4-FFF2-40B4-BE49-F238E27FC236}">
              <a16:creationId xmlns:a16="http://schemas.microsoft.com/office/drawing/2014/main" id="{5BD2CD2A-3142-4DC2-A4F0-3B68BE0A6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125" y="3438525"/>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276225</xdr:colOff>
      <xdr:row>16</xdr:row>
      <xdr:rowOff>0</xdr:rowOff>
    </xdr:from>
    <xdr:to>
      <xdr:col>8</xdr:col>
      <xdr:colOff>447675</xdr:colOff>
      <xdr:row>16</xdr:row>
      <xdr:rowOff>9525</xdr:rowOff>
    </xdr:to>
    <xdr:pic>
      <xdr:nvPicPr>
        <xdr:cNvPr id="71" name="Picture 70" descr="https://www.quickbase.com/i/clear2x2.gif">
          <a:extLst>
            <a:ext uri="{FF2B5EF4-FFF2-40B4-BE49-F238E27FC236}">
              <a16:creationId xmlns:a16="http://schemas.microsoft.com/office/drawing/2014/main" id="{9EBC8ED8-28F0-4CD0-AB00-55CFF16F16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88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457200</xdr:colOff>
      <xdr:row>16</xdr:row>
      <xdr:rowOff>0</xdr:rowOff>
    </xdr:from>
    <xdr:to>
      <xdr:col>9</xdr:col>
      <xdr:colOff>38100</xdr:colOff>
      <xdr:row>16</xdr:row>
      <xdr:rowOff>9525</xdr:rowOff>
    </xdr:to>
    <xdr:pic>
      <xdr:nvPicPr>
        <xdr:cNvPr id="72" name="Picture 71" descr="https://www.quickbase.com/i/clear2x2.gif">
          <a:extLst>
            <a:ext uri="{FF2B5EF4-FFF2-40B4-BE49-F238E27FC236}">
              <a16:creationId xmlns:a16="http://schemas.microsoft.com/office/drawing/2014/main" id="{E2EBAD53-D358-4D0F-BBB1-26AEF5B42E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28575</xdr:colOff>
      <xdr:row>16</xdr:row>
      <xdr:rowOff>0</xdr:rowOff>
    </xdr:from>
    <xdr:to>
      <xdr:col>9</xdr:col>
      <xdr:colOff>200025</xdr:colOff>
      <xdr:row>16</xdr:row>
      <xdr:rowOff>9525</xdr:rowOff>
    </xdr:to>
    <xdr:pic>
      <xdr:nvPicPr>
        <xdr:cNvPr id="73" name="Picture 72" descr="https://www.quickbase.com/i/clear2x2.gif">
          <a:extLst>
            <a:ext uri="{FF2B5EF4-FFF2-40B4-BE49-F238E27FC236}">
              <a16:creationId xmlns:a16="http://schemas.microsoft.com/office/drawing/2014/main" id="{C741358D-B59B-4664-A644-93696731BE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209550</xdr:colOff>
      <xdr:row>16</xdr:row>
      <xdr:rowOff>0</xdr:rowOff>
    </xdr:from>
    <xdr:to>
      <xdr:col>9</xdr:col>
      <xdr:colOff>381000</xdr:colOff>
      <xdr:row>16</xdr:row>
      <xdr:rowOff>9525</xdr:rowOff>
    </xdr:to>
    <xdr:pic>
      <xdr:nvPicPr>
        <xdr:cNvPr id="74" name="Picture 73" descr="https://www.quickbase.com/i/clear2x2.gif">
          <a:extLst>
            <a:ext uri="{FF2B5EF4-FFF2-40B4-BE49-F238E27FC236}">
              <a16:creationId xmlns:a16="http://schemas.microsoft.com/office/drawing/2014/main" id="{C0E7BE04-B42D-444B-BBDC-6D2E82C1E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390525</xdr:colOff>
      <xdr:row>16</xdr:row>
      <xdr:rowOff>0</xdr:rowOff>
    </xdr:from>
    <xdr:to>
      <xdr:col>9</xdr:col>
      <xdr:colOff>561975</xdr:colOff>
      <xdr:row>16</xdr:row>
      <xdr:rowOff>9525</xdr:rowOff>
    </xdr:to>
    <xdr:pic>
      <xdr:nvPicPr>
        <xdr:cNvPr id="75" name="Picture 74" descr="https://www.quickbase.com/i/clear2x2.gif">
          <a:extLst>
            <a:ext uri="{FF2B5EF4-FFF2-40B4-BE49-F238E27FC236}">
              <a16:creationId xmlns:a16="http://schemas.microsoft.com/office/drawing/2014/main" id="{D2469F74-C979-42CC-907A-D35296A5E0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571500</xdr:colOff>
      <xdr:row>16</xdr:row>
      <xdr:rowOff>0</xdr:rowOff>
    </xdr:from>
    <xdr:to>
      <xdr:col>10</xdr:col>
      <xdr:colOff>135591</xdr:colOff>
      <xdr:row>16</xdr:row>
      <xdr:rowOff>9525</xdr:rowOff>
    </xdr:to>
    <xdr:pic>
      <xdr:nvPicPr>
        <xdr:cNvPr id="76" name="Picture 75" descr="https://www.quickbase.com/i/clear2x2.gif">
          <a:extLst>
            <a:ext uri="{FF2B5EF4-FFF2-40B4-BE49-F238E27FC236}">
              <a16:creationId xmlns:a16="http://schemas.microsoft.com/office/drawing/2014/main" id="{603BD1C9-6C2F-48AA-8699-B8B24089F2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3438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114300</xdr:colOff>
      <xdr:row>11</xdr:row>
      <xdr:rowOff>0</xdr:rowOff>
    </xdr:from>
    <xdr:to>
      <xdr:col>8</xdr:col>
      <xdr:colOff>285750</xdr:colOff>
      <xdr:row>11</xdr:row>
      <xdr:rowOff>9525</xdr:rowOff>
    </xdr:to>
    <xdr:pic>
      <xdr:nvPicPr>
        <xdr:cNvPr id="77" name="Picture 76" descr="https://www.quickbase.com/i/clear2x2.gif">
          <a:extLst>
            <a:ext uri="{FF2B5EF4-FFF2-40B4-BE49-F238E27FC236}">
              <a16:creationId xmlns:a16="http://schemas.microsoft.com/office/drawing/2014/main" id="{2B3FD7F9-E500-4F8A-A36E-A1BA3BFD45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295275</xdr:colOff>
      <xdr:row>11</xdr:row>
      <xdr:rowOff>0</xdr:rowOff>
    </xdr:from>
    <xdr:to>
      <xdr:col>8</xdr:col>
      <xdr:colOff>466725</xdr:colOff>
      <xdr:row>11</xdr:row>
      <xdr:rowOff>9525</xdr:rowOff>
    </xdr:to>
    <xdr:pic>
      <xdr:nvPicPr>
        <xdr:cNvPr id="78" name="Picture 77" descr="https://www.quickbase.com/i/clear2x2.gif">
          <a:extLst>
            <a:ext uri="{FF2B5EF4-FFF2-40B4-BE49-F238E27FC236}">
              <a16:creationId xmlns:a16="http://schemas.microsoft.com/office/drawing/2014/main" id="{D398C8B6-A304-4638-95A3-0236B14111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78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xdr:row>
      <xdr:rowOff>0</xdr:rowOff>
    </xdr:from>
    <xdr:to>
      <xdr:col>8</xdr:col>
      <xdr:colOff>95250</xdr:colOff>
      <xdr:row>4</xdr:row>
      <xdr:rowOff>95250</xdr:rowOff>
    </xdr:to>
    <xdr:pic>
      <xdr:nvPicPr>
        <xdr:cNvPr id="79" name="Picture 78" descr="https://www.quickbase.com/i/clear2x2.gif">
          <a:extLst>
            <a:ext uri="{FF2B5EF4-FFF2-40B4-BE49-F238E27FC236}">
              <a16:creationId xmlns:a16="http://schemas.microsoft.com/office/drawing/2014/main" id="{5C383E9D-36F4-4872-BA56-AA378BAA8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62575"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114300</xdr:colOff>
      <xdr:row>11</xdr:row>
      <xdr:rowOff>0</xdr:rowOff>
    </xdr:from>
    <xdr:to>
      <xdr:col>8</xdr:col>
      <xdr:colOff>285750</xdr:colOff>
      <xdr:row>11</xdr:row>
      <xdr:rowOff>9525</xdr:rowOff>
    </xdr:to>
    <xdr:pic>
      <xdr:nvPicPr>
        <xdr:cNvPr id="80" name="Picture 79" descr="https://www.quickbase.com/i/clear2x2.gif">
          <a:extLst>
            <a:ext uri="{FF2B5EF4-FFF2-40B4-BE49-F238E27FC236}">
              <a16:creationId xmlns:a16="http://schemas.microsoft.com/office/drawing/2014/main" id="{D1AB7B79-195C-43E7-9A69-16D0AFFBC4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295275</xdr:colOff>
      <xdr:row>11</xdr:row>
      <xdr:rowOff>0</xdr:rowOff>
    </xdr:from>
    <xdr:to>
      <xdr:col>8</xdr:col>
      <xdr:colOff>466725</xdr:colOff>
      <xdr:row>11</xdr:row>
      <xdr:rowOff>9525</xdr:rowOff>
    </xdr:to>
    <xdr:pic>
      <xdr:nvPicPr>
        <xdr:cNvPr id="81" name="Picture 80" descr="https://www.quickbase.com/i/clear2x2.gif">
          <a:extLst>
            <a:ext uri="{FF2B5EF4-FFF2-40B4-BE49-F238E27FC236}">
              <a16:creationId xmlns:a16="http://schemas.microsoft.com/office/drawing/2014/main" id="{55C6A0C2-BD1C-4F8A-A03A-53F49E8E5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78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28575</xdr:colOff>
      <xdr:row>11</xdr:row>
      <xdr:rowOff>0</xdr:rowOff>
    </xdr:from>
    <xdr:to>
      <xdr:col>9</xdr:col>
      <xdr:colOff>200025</xdr:colOff>
      <xdr:row>11</xdr:row>
      <xdr:rowOff>9525</xdr:rowOff>
    </xdr:to>
    <xdr:pic>
      <xdr:nvPicPr>
        <xdr:cNvPr id="82" name="Picture 81" descr="https://www.quickbase.com/i/clear2x2.gif">
          <a:extLst>
            <a:ext uri="{FF2B5EF4-FFF2-40B4-BE49-F238E27FC236}">
              <a16:creationId xmlns:a16="http://schemas.microsoft.com/office/drawing/2014/main" id="{B691ADDA-34B1-4975-AA86-80A48E339F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209550</xdr:colOff>
      <xdr:row>11</xdr:row>
      <xdr:rowOff>0</xdr:rowOff>
    </xdr:from>
    <xdr:to>
      <xdr:col>9</xdr:col>
      <xdr:colOff>381000</xdr:colOff>
      <xdr:row>11</xdr:row>
      <xdr:rowOff>9525</xdr:rowOff>
    </xdr:to>
    <xdr:pic>
      <xdr:nvPicPr>
        <xdr:cNvPr id="83" name="Picture 82" descr="https://www.quickbase.com/i/clear2x2.gif">
          <a:extLst>
            <a:ext uri="{FF2B5EF4-FFF2-40B4-BE49-F238E27FC236}">
              <a16:creationId xmlns:a16="http://schemas.microsoft.com/office/drawing/2014/main" id="{682B8831-0E65-47CB-8EA8-18753450D4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390525</xdr:colOff>
      <xdr:row>11</xdr:row>
      <xdr:rowOff>0</xdr:rowOff>
    </xdr:from>
    <xdr:to>
      <xdr:col>9</xdr:col>
      <xdr:colOff>485775</xdr:colOff>
      <xdr:row>11</xdr:row>
      <xdr:rowOff>95250</xdr:rowOff>
    </xdr:to>
    <xdr:pic>
      <xdr:nvPicPr>
        <xdr:cNvPr id="84" name="Picture 83" descr="https://www.quickbase.com/i/clear2x2.gif">
          <a:extLst>
            <a:ext uri="{FF2B5EF4-FFF2-40B4-BE49-F238E27FC236}">
              <a16:creationId xmlns:a16="http://schemas.microsoft.com/office/drawing/2014/main" id="{6FF3B6E6-3BBF-46CB-9A18-7EA48B3110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24669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314325</xdr:colOff>
      <xdr:row>16</xdr:row>
      <xdr:rowOff>0</xdr:rowOff>
    </xdr:from>
    <xdr:to>
      <xdr:col>9</xdr:col>
      <xdr:colOff>485775</xdr:colOff>
      <xdr:row>16</xdr:row>
      <xdr:rowOff>9525</xdr:rowOff>
    </xdr:to>
    <xdr:pic>
      <xdr:nvPicPr>
        <xdr:cNvPr id="85" name="Picture 84" descr="https://www.quickbase.com/i/clear2x2.gif">
          <a:extLst>
            <a:ext uri="{FF2B5EF4-FFF2-40B4-BE49-F238E27FC236}">
              <a16:creationId xmlns:a16="http://schemas.microsoft.com/office/drawing/2014/main" id="{506D6BFC-8A3C-4C61-A777-BE026D251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114300</xdr:colOff>
      <xdr:row>29</xdr:row>
      <xdr:rowOff>0</xdr:rowOff>
    </xdr:from>
    <xdr:to>
      <xdr:col>8</xdr:col>
      <xdr:colOff>209550</xdr:colOff>
      <xdr:row>29</xdr:row>
      <xdr:rowOff>95250</xdr:rowOff>
    </xdr:to>
    <xdr:pic>
      <xdr:nvPicPr>
        <xdr:cNvPr id="86" name="Picture 85" descr="https://www.quickbase.com/i/clear2x2.gif">
          <a:extLst>
            <a:ext uri="{FF2B5EF4-FFF2-40B4-BE49-F238E27FC236}">
              <a16:creationId xmlns:a16="http://schemas.microsoft.com/office/drawing/2014/main" id="{D68C70A0-64DF-43A3-A43C-FFD86A1443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286500"/>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114300</xdr:colOff>
      <xdr:row>32</xdr:row>
      <xdr:rowOff>0</xdr:rowOff>
    </xdr:from>
    <xdr:to>
      <xdr:col>8</xdr:col>
      <xdr:colOff>171450</xdr:colOff>
      <xdr:row>32</xdr:row>
      <xdr:rowOff>19050</xdr:rowOff>
    </xdr:to>
    <xdr:pic>
      <xdr:nvPicPr>
        <xdr:cNvPr id="87" name="Picture 86" descr="https://www.quickbase.com/i/clear2x2.gif">
          <a:extLst>
            <a:ext uri="{FF2B5EF4-FFF2-40B4-BE49-F238E27FC236}">
              <a16:creationId xmlns:a16="http://schemas.microsoft.com/office/drawing/2014/main" id="{5A154465-2614-46E5-B1DD-3D64E9291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180975</xdr:colOff>
      <xdr:row>32</xdr:row>
      <xdr:rowOff>0</xdr:rowOff>
    </xdr:from>
    <xdr:to>
      <xdr:col>8</xdr:col>
      <xdr:colOff>352425</xdr:colOff>
      <xdr:row>32</xdr:row>
      <xdr:rowOff>9525</xdr:rowOff>
    </xdr:to>
    <xdr:pic>
      <xdr:nvPicPr>
        <xdr:cNvPr id="88" name="Picture 87" descr="https://www.quickbase.com/i/clear2x2.gif">
          <a:extLst>
            <a:ext uri="{FF2B5EF4-FFF2-40B4-BE49-F238E27FC236}">
              <a16:creationId xmlns:a16="http://schemas.microsoft.com/office/drawing/2014/main" id="{8D99E5E2-749C-4611-BEB1-FEC881B1B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361950</xdr:colOff>
      <xdr:row>32</xdr:row>
      <xdr:rowOff>0</xdr:rowOff>
    </xdr:from>
    <xdr:to>
      <xdr:col>8</xdr:col>
      <xdr:colOff>533400</xdr:colOff>
      <xdr:row>32</xdr:row>
      <xdr:rowOff>9525</xdr:rowOff>
    </xdr:to>
    <xdr:pic>
      <xdr:nvPicPr>
        <xdr:cNvPr id="89" name="Picture 88" descr="https://www.quickbase.com/i/clear2x2.gif">
          <a:extLst>
            <a:ext uri="{FF2B5EF4-FFF2-40B4-BE49-F238E27FC236}">
              <a16:creationId xmlns:a16="http://schemas.microsoft.com/office/drawing/2014/main" id="{50C1A88C-1857-4697-913B-2E6B833F09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542925</xdr:colOff>
      <xdr:row>32</xdr:row>
      <xdr:rowOff>0</xdr:rowOff>
    </xdr:from>
    <xdr:to>
      <xdr:col>9</xdr:col>
      <xdr:colOff>0</xdr:colOff>
      <xdr:row>32</xdr:row>
      <xdr:rowOff>19050</xdr:rowOff>
    </xdr:to>
    <xdr:pic>
      <xdr:nvPicPr>
        <xdr:cNvPr id="90" name="Picture 89" descr="https://www.quickbase.com/i/clear2x2.gif">
          <a:extLst>
            <a:ext uri="{FF2B5EF4-FFF2-40B4-BE49-F238E27FC236}">
              <a16:creationId xmlns:a16="http://schemas.microsoft.com/office/drawing/2014/main" id="{509E5D37-0461-41A9-996F-91D01877BA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32</xdr:row>
      <xdr:rowOff>0</xdr:rowOff>
    </xdr:from>
    <xdr:to>
      <xdr:col>9</xdr:col>
      <xdr:colOff>171450</xdr:colOff>
      <xdr:row>32</xdr:row>
      <xdr:rowOff>9525</xdr:rowOff>
    </xdr:to>
    <xdr:pic>
      <xdr:nvPicPr>
        <xdr:cNvPr id="91" name="Picture 90" descr="https://www.quickbase.com/i/clear2x2.gif">
          <a:extLst>
            <a:ext uri="{FF2B5EF4-FFF2-40B4-BE49-F238E27FC236}">
              <a16:creationId xmlns:a16="http://schemas.microsoft.com/office/drawing/2014/main" id="{87D3DD78-9746-4738-BEA2-CB1DF9A5B4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170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114300</xdr:colOff>
      <xdr:row>11</xdr:row>
      <xdr:rowOff>0</xdr:rowOff>
    </xdr:from>
    <xdr:to>
      <xdr:col>9</xdr:col>
      <xdr:colOff>285750</xdr:colOff>
      <xdr:row>11</xdr:row>
      <xdr:rowOff>9525</xdr:rowOff>
    </xdr:to>
    <xdr:pic>
      <xdr:nvPicPr>
        <xdr:cNvPr id="92" name="Picture 91" descr="https://www.quickbase.com/i/clear2x2.gif">
          <a:extLst>
            <a:ext uri="{FF2B5EF4-FFF2-40B4-BE49-F238E27FC236}">
              <a16:creationId xmlns:a16="http://schemas.microsoft.com/office/drawing/2014/main" id="{DBE15EEE-E26E-43FE-BE80-A1B1A4126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295275</xdr:colOff>
      <xdr:row>11</xdr:row>
      <xdr:rowOff>0</xdr:rowOff>
    </xdr:from>
    <xdr:to>
      <xdr:col>9</xdr:col>
      <xdr:colOff>466725</xdr:colOff>
      <xdr:row>11</xdr:row>
      <xdr:rowOff>9525</xdr:rowOff>
    </xdr:to>
    <xdr:pic>
      <xdr:nvPicPr>
        <xdr:cNvPr id="93" name="Picture 92" descr="https://www.quickbase.com/i/clear2x2.gif">
          <a:extLst>
            <a:ext uri="{FF2B5EF4-FFF2-40B4-BE49-F238E27FC236}">
              <a16:creationId xmlns:a16="http://schemas.microsoft.com/office/drawing/2014/main" id="{F2943139-332D-4278-B6A2-AF9E15F871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xdr:row>
      <xdr:rowOff>0</xdr:rowOff>
    </xdr:from>
    <xdr:to>
      <xdr:col>9</xdr:col>
      <xdr:colOff>95250</xdr:colOff>
      <xdr:row>4</xdr:row>
      <xdr:rowOff>95250</xdr:rowOff>
    </xdr:to>
    <xdr:pic>
      <xdr:nvPicPr>
        <xdr:cNvPr id="94" name="Picture 93" descr="https://www.quickbase.com/i/clear2x2.gif">
          <a:extLst>
            <a:ext uri="{FF2B5EF4-FFF2-40B4-BE49-F238E27FC236}">
              <a16:creationId xmlns:a16="http://schemas.microsoft.com/office/drawing/2014/main" id="{200827ED-DA1C-4FDA-B7D4-FB15308AB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1700"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17</xdr:row>
      <xdr:rowOff>0</xdr:rowOff>
    </xdr:from>
    <xdr:to>
      <xdr:col>7</xdr:col>
      <xdr:colOff>200025</xdr:colOff>
      <xdr:row>17</xdr:row>
      <xdr:rowOff>9525</xdr:rowOff>
    </xdr:to>
    <xdr:pic>
      <xdr:nvPicPr>
        <xdr:cNvPr id="96" name="Picture 95" descr="https://www.quickbase.com/i/clear2x2.gif">
          <a:extLst>
            <a:ext uri="{FF2B5EF4-FFF2-40B4-BE49-F238E27FC236}">
              <a16:creationId xmlns:a16="http://schemas.microsoft.com/office/drawing/2014/main" id="{525E6D22-3852-40F8-86AC-92C432DF5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17</xdr:row>
      <xdr:rowOff>0</xdr:rowOff>
    </xdr:from>
    <xdr:to>
      <xdr:col>7</xdr:col>
      <xdr:colOff>381000</xdr:colOff>
      <xdr:row>17</xdr:row>
      <xdr:rowOff>9525</xdr:rowOff>
    </xdr:to>
    <xdr:pic>
      <xdr:nvPicPr>
        <xdr:cNvPr id="97" name="Picture 96" descr="https://www.quickbase.com/i/clear2x2.gif">
          <a:extLst>
            <a:ext uri="{FF2B5EF4-FFF2-40B4-BE49-F238E27FC236}">
              <a16:creationId xmlns:a16="http://schemas.microsoft.com/office/drawing/2014/main" id="{37975851-7BAA-472A-A08F-A7D7DBFBB5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17</xdr:row>
      <xdr:rowOff>0</xdr:rowOff>
    </xdr:from>
    <xdr:to>
      <xdr:col>7</xdr:col>
      <xdr:colOff>561975</xdr:colOff>
      <xdr:row>17</xdr:row>
      <xdr:rowOff>9525</xdr:rowOff>
    </xdr:to>
    <xdr:pic>
      <xdr:nvPicPr>
        <xdr:cNvPr id="98" name="Picture 97" descr="https://www.quickbase.com/i/clear2x2.gif">
          <a:extLst>
            <a:ext uri="{FF2B5EF4-FFF2-40B4-BE49-F238E27FC236}">
              <a16:creationId xmlns:a16="http://schemas.microsoft.com/office/drawing/2014/main" id="{C9A66492-81A7-4FF0-A9A0-A485EC997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17</xdr:row>
      <xdr:rowOff>0</xdr:rowOff>
    </xdr:from>
    <xdr:to>
      <xdr:col>8</xdr:col>
      <xdr:colOff>133350</xdr:colOff>
      <xdr:row>17</xdr:row>
      <xdr:rowOff>9525</xdr:rowOff>
    </xdr:to>
    <xdr:pic>
      <xdr:nvPicPr>
        <xdr:cNvPr id="99" name="Picture 98" descr="https://www.quickbase.com/i/clear2x2.gif">
          <a:extLst>
            <a:ext uri="{FF2B5EF4-FFF2-40B4-BE49-F238E27FC236}">
              <a16:creationId xmlns:a16="http://schemas.microsoft.com/office/drawing/2014/main" id="{F21562E3-4C8E-44A1-8B14-5CD32B33A3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17</xdr:row>
      <xdr:rowOff>0</xdr:rowOff>
    </xdr:from>
    <xdr:to>
      <xdr:col>7</xdr:col>
      <xdr:colOff>485775</xdr:colOff>
      <xdr:row>17</xdr:row>
      <xdr:rowOff>9525</xdr:rowOff>
    </xdr:to>
    <xdr:pic>
      <xdr:nvPicPr>
        <xdr:cNvPr id="100" name="Picture 99" descr="https://www.quickbase.com/i/clear2x2.gif">
          <a:extLst>
            <a:ext uri="{FF2B5EF4-FFF2-40B4-BE49-F238E27FC236}">
              <a16:creationId xmlns:a16="http://schemas.microsoft.com/office/drawing/2014/main" id="{82DE6E35-9247-469E-A694-FDD7518078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18</xdr:row>
      <xdr:rowOff>0</xdr:rowOff>
    </xdr:from>
    <xdr:to>
      <xdr:col>7</xdr:col>
      <xdr:colOff>200025</xdr:colOff>
      <xdr:row>18</xdr:row>
      <xdr:rowOff>9525</xdr:rowOff>
    </xdr:to>
    <xdr:pic>
      <xdr:nvPicPr>
        <xdr:cNvPr id="101" name="Picture 100" descr="https://www.quickbase.com/i/clear2x2.gif">
          <a:extLst>
            <a:ext uri="{FF2B5EF4-FFF2-40B4-BE49-F238E27FC236}">
              <a16:creationId xmlns:a16="http://schemas.microsoft.com/office/drawing/2014/main" id="{0F94D329-506A-4A67-8D60-ECDD9DE532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18</xdr:row>
      <xdr:rowOff>0</xdr:rowOff>
    </xdr:from>
    <xdr:to>
      <xdr:col>7</xdr:col>
      <xdr:colOff>381000</xdr:colOff>
      <xdr:row>18</xdr:row>
      <xdr:rowOff>9525</xdr:rowOff>
    </xdr:to>
    <xdr:pic>
      <xdr:nvPicPr>
        <xdr:cNvPr id="102" name="Picture 101" descr="https://www.quickbase.com/i/clear2x2.gif">
          <a:extLst>
            <a:ext uri="{FF2B5EF4-FFF2-40B4-BE49-F238E27FC236}">
              <a16:creationId xmlns:a16="http://schemas.microsoft.com/office/drawing/2014/main" id="{D3BEC6CF-ED33-420C-A799-CE36EFF418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18</xdr:row>
      <xdr:rowOff>0</xdr:rowOff>
    </xdr:from>
    <xdr:to>
      <xdr:col>7</xdr:col>
      <xdr:colOff>561975</xdr:colOff>
      <xdr:row>18</xdr:row>
      <xdr:rowOff>9525</xdr:rowOff>
    </xdr:to>
    <xdr:pic>
      <xdr:nvPicPr>
        <xdr:cNvPr id="103" name="Picture 102" descr="https://www.quickbase.com/i/clear2x2.gif">
          <a:extLst>
            <a:ext uri="{FF2B5EF4-FFF2-40B4-BE49-F238E27FC236}">
              <a16:creationId xmlns:a16="http://schemas.microsoft.com/office/drawing/2014/main" id="{78F0590C-CDAA-452A-8F60-B01744B7AE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18</xdr:row>
      <xdr:rowOff>0</xdr:rowOff>
    </xdr:from>
    <xdr:to>
      <xdr:col>8</xdr:col>
      <xdr:colOff>133350</xdr:colOff>
      <xdr:row>18</xdr:row>
      <xdr:rowOff>9525</xdr:rowOff>
    </xdr:to>
    <xdr:pic>
      <xdr:nvPicPr>
        <xdr:cNvPr id="104" name="Picture 103" descr="https://www.quickbase.com/i/clear2x2.gif">
          <a:extLst>
            <a:ext uri="{FF2B5EF4-FFF2-40B4-BE49-F238E27FC236}">
              <a16:creationId xmlns:a16="http://schemas.microsoft.com/office/drawing/2014/main" id="{38360222-7B57-4FF3-BF2E-71F4F3E1CC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18</xdr:row>
      <xdr:rowOff>0</xdr:rowOff>
    </xdr:from>
    <xdr:to>
      <xdr:col>7</xdr:col>
      <xdr:colOff>485775</xdr:colOff>
      <xdr:row>18</xdr:row>
      <xdr:rowOff>9525</xdr:rowOff>
    </xdr:to>
    <xdr:pic>
      <xdr:nvPicPr>
        <xdr:cNvPr id="105" name="Picture 104" descr="https://www.quickbase.com/i/clear2x2.gif">
          <a:extLst>
            <a:ext uri="{FF2B5EF4-FFF2-40B4-BE49-F238E27FC236}">
              <a16:creationId xmlns:a16="http://schemas.microsoft.com/office/drawing/2014/main" id="{9A9303C5-C65A-4368-8F19-EBF8D3CE1D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19</xdr:row>
      <xdr:rowOff>0</xdr:rowOff>
    </xdr:from>
    <xdr:to>
      <xdr:col>7</xdr:col>
      <xdr:colOff>200025</xdr:colOff>
      <xdr:row>19</xdr:row>
      <xdr:rowOff>9525</xdr:rowOff>
    </xdr:to>
    <xdr:pic>
      <xdr:nvPicPr>
        <xdr:cNvPr id="106" name="Picture 105" descr="https://www.quickbase.com/i/clear2x2.gif">
          <a:extLst>
            <a:ext uri="{FF2B5EF4-FFF2-40B4-BE49-F238E27FC236}">
              <a16:creationId xmlns:a16="http://schemas.microsoft.com/office/drawing/2014/main" id="{AD648C2C-998B-4481-8CB7-2B407E53D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19</xdr:row>
      <xdr:rowOff>0</xdr:rowOff>
    </xdr:from>
    <xdr:to>
      <xdr:col>7</xdr:col>
      <xdr:colOff>381000</xdr:colOff>
      <xdr:row>19</xdr:row>
      <xdr:rowOff>9525</xdr:rowOff>
    </xdr:to>
    <xdr:pic>
      <xdr:nvPicPr>
        <xdr:cNvPr id="107" name="Picture 106" descr="https://www.quickbase.com/i/clear2x2.gif">
          <a:extLst>
            <a:ext uri="{FF2B5EF4-FFF2-40B4-BE49-F238E27FC236}">
              <a16:creationId xmlns:a16="http://schemas.microsoft.com/office/drawing/2014/main" id="{C717C8A1-A858-44AE-BE1D-2A13D10D09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19</xdr:row>
      <xdr:rowOff>0</xdr:rowOff>
    </xdr:from>
    <xdr:to>
      <xdr:col>7</xdr:col>
      <xdr:colOff>561975</xdr:colOff>
      <xdr:row>19</xdr:row>
      <xdr:rowOff>9525</xdr:rowOff>
    </xdr:to>
    <xdr:pic>
      <xdr:nvPicPr>
        <xdr:cNvPr id="108" name="Picture 107" descr="https://www.quickbase.com/i/clear2x2.gif">
          <a:extLst>
            <a:ext uri="{FF2B5EF4-FFF2-40B4-BE49-F238E27FC236}">
              <a16:creationId xmlns:a16="http://schemas.microsoft.com/office/drawing/2014/main" id="{256CF2DE-A237-4CBD-91F7-A08BB96A80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19</xdr:row>
      <xdr:rowOff>0</xdr:rowOff>
    </xdr:from>
    <xdr:to>
      <xdr:col>8</xdr:col>
      <xdr:colOff>133350</xdr:colOff>
      <xdr:row>19</xdr:row>
      <xdr:rowOff>9525</xdr:rowOff>
    </xdr:to>
    <xdr:pic>
      <xdr:nvPicPr>
        <xdr:cNvPr id="109" name="Picture 108" descr="https://www.quickbase.com/i/clear2x2.gif">
          <a:extLst>
            <a:ext uri="{FF2B5EF4-FFF2-40B4-BE49-F238E27FC236}">
              <a16:creationId xmlns:a16="http://schemas.microsoft.com/office/drawing/2014/main" id="{4783F5C3-9E58-4461-AAE7-46D1E8E0FE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19</xdr:row>
      <xdr:rowOff>0</xdr:rowOff>
    </xdr:from>
    <xdr:to>
      <xdr:col>7</xdr:col>
      <xdr:colOff>485775</xdr:colOff>
      <xdr:row>19</xdr:row>
      <xdr:rowOff>9525</xdr:rowOff>
    </xdr:to>
    <xdr:pic>
      <xdr:nvPicPr>
        <xdr:cNvPr id="110" name="Picture 109" descr="https://www.quickbase.com/i/clear2x2.gif">
          <a:extLst>
            <a:ext uri="{FF2B5EF4-FFF2-40B4-BE49-F238E27FC236}">
              <a16:creationId xmlns:a16="http://schemas.microsoft.com/office/drawing/2014/main" id="{4EBEF6CC-AF9D-4919-8808-E57884348B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19</xdr:row>
      <xdr:rowOff>0</xdr:rowOff>
    </xdr:from>
    <xdr:to>
      <xdr:col>7</xdr:col>
      <xdr:colOff>200025</xdr:colOff>
      <xdr:row>19</xdr:row>
      <xdr:rowOff>9525</xdr:rowOff>
    </xdr:to>
    <xdr:pic>
      <xdr:nvPicPr>
        <xdr:cNvPr id="111" name="Picture 110" descr="https://www.quickbase.com/i/clear2x2.gif">
          <a:extLst>
            <a:ext uri="{FF2B5EF4-FFF2-40B4-BE49-F238E27FC236}">
              <a16:creationId xmlns:a16="http://schemas.microsoft.com/office/drawing/2014/main" id="{B60AC3CB-6847-4C97-BFD9-3F6DE471A4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19</xdr:row>
      <xdr:rowOff>0</xdr:rowOff>
    </xdr:from>
    <xdr:to>
      <xdr:col>7</xdr:col>
      <xdr:colOff>381000</xdr:colOff>
      <xdr:row>19</xdr:row>
      <xdr:rowOff>9525</xdr:rowOff>
    </xdr:to>
    <xdr:pic>
      <xdr:nvPicPr>
        <xdr:cNvPr id="112" name="Picture 111" descr="https://www.quickbase.com/i/clear2x2.gif">
          <a:extLst>
            <a:ext uri="{FF2B5EF4-FFF2-40B4-BE49-F238E27FC236}">
              <a16:creationId xmlns:a16="http://schemas.microsoft.com/office/drawing/2014/main" id="{87EB9C70-5943-4F47-AA4F-FBF3EB2A44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19</xdr:row>
      <xdr:rowOff>0</xdr:rowOff>
    </xdr:from>
    <xdr:to>
      <xdr:col>7</xdr:col>
      <xdr:colOff>561975</xdr:colOff>
      <xdr:row>19</xdr:row>
      <xdr:rowOff>9525</xdr:rowOff>
    </xdr:to>
    <xdr:pic>
      <xdr:nvPicPr>
        <xdr:cNvPr id="113" name="Picture 112" descr="https://www.quickbase.com/i/clear2x2.gif">
          <a:extLst>
            <a:ext uri="{FF2B5EF4-FFF2-40B4-BE49-F238E27FC236}">
              <a16:creationId xmlns:a16="http://schemas.microsoft.com/office/drawing/2014/main" id="{5A3F8A8B-556E-4632-9D08-84A6D48620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19</xdr:row>
      <xdr:rowOff>0</xdr:rowOff>
    </xdr:from>
    <xdr:to>
      <xdr:col>8</xdr:col>
      <xdr:colOff>133350</xdr:colOff>
      <xdr:row>19</xdr:row>
      <xdr:rowOff>9525</xdr:rowOff>
    </xdr:to>
    <xdr:pic>
      <xdr:nvPicPr>
        <xdr:cNvPr id="114" name="Picture 113" descr="https://www.quickbase.com/i/clear2x2.gif">
          <a:extLst>
            <a:ext uri="{FF2B5EF4-FFF2-40B4-BE49-F238E27FC236}">
              <a16:creationId xmlns:a16="http://schemas.microsoft.com/office/drawing/2014/main" id="{5B20FA53-2873-4759-98DD-284BFEAB37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19</xdr:row>
      <xdr:rowOff>0</xdr:rowOff>
    </xdr:from>
    <xdr:to>
      <xdr:col>7</xdr:col>
      <xdr:colOff>485775</xdr:colOff>
      <xdr:row>19</xdr:row>
      <xdr:rowOff>9525</xdr:rowOff>
    </xdr:to>
    <xdr:pic>
      <xdr:nvPicPr>
        <xdr:cNvPr id="115" name="Picture 114" descr="https://www.quickbase.com/i/clear2x2.gif">
          <a:extLst>
            <a:ext uri="{FF2B5EF4-FFF2-40B4-BE49-F238E27FC236}">
              <a16:creationId xmlns:a16="http://schemas.microsoft.com/office/drawing/2014/main" id="{01A0D04D-A1A3-4065-9800-F8C700F826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19</xdr:row>
      <xdr:rowOff>0</xdr:rowOff>
    </xdr:from>
    <xdr:to>
      <xdr:col>7</xdr:col>
      <xdr:colOff>200025</xdr:colOff>
      <xdr:row>19</xdr:row>
      <xdr:rowOff>9525</xdr:rowOff>
    </xdr:to>
    <xdr:pic>
      <xdr:nvPicPr>
        <xdr:cNvPr id="116" name="Picture 115" descr="https://www.quickbase.com/i/clear2x2.gif">
          <a:extLst>
            <a:ext uri="{FF2B5EF4-FFF2-40B4-BE49-F238E27FC236}">
              <a16:creationId xmlns:a16="http://schemas.microsoft.com/office/drawing/2014/main" id="{58990744-F305-47AE-8C80-180E321A15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19</xdr:row>
      <xdr:rowOff>0</xdr:rowOff>
    </xdr:from>
    <xdr:to>
      <xdr:col>7</xdr:col>
      <xdr:colOff>381000</xdr:colOff>
      <xdr:row>19</xdr:row>
      <xdr:rowOff>9525</xdr:rowOff>
    </xdr:to>
    <xdr:pic>
      <xdr:nvPicPr>
        <xdr:cNvPr id="117" name="Picture 116" descr="https://www.quickbase.com/i/clear2x2.gif">
          <a:extLst>
            <a:ext uri="{FF2B5EF4-FFF2-40B4-BE49-F238E27FC236}">
              <a16:creationId xmlns:a16="http://schemas.microsoft.com/office/drawing/2014/main" id="{16E6EB04-2B0E-4EAD-8BA0-09D6447E2F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19</xdr:row>
      <xdr:rowOff>0</xdr:rowOff>
    </xdr:from>
    <xdr:to>
      <xdr:col>7</xdr:col>
      <xdr:colOff>561975</xdr:colOff>
      <xdr:row>19</xdr:row>
      <xdr:rowOff>9525</xdr:rowOff>
    </xdr:to>
    <xdr:pic>
      <xdr:nvPicPr>
        <xdr:cNvPr id="118" name="Picture 117" descr="https://www.quickbase.com/i/clear2x2.gif">
          <a:extLst>
            <a:ext uri="{FF2B5EF4-FFF2-40B4-BE49-F238E27FC236}">
              <a16:creationId xmlns:a16="http://schemas.microsoft.com/office/drawing/2014/main" id="{1FABFC8F-84A7-433F-B977-9689C81BFF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19</xdr:row>
      <xdr:rowOff>0</xdr:rowOff>
    </xdr:from>
    <xdr:to>
      <xdr:col>8</xdr:col>
      <xdr:colOff>133350</xdr:colOff>
      <xdr:row>19</xdr:row>
      <xdr:rowOff>9525</xdr:rowOff>
    </xdr:to>
    <xdr:pic>
      <xdr:nvPicPr>
        <xdr:cNvPr id="119" name="Picture 118" descr="https://www.quickbase.com/i/clear2x2.gif">
          <a:extLst>
            <a:ext uri="{FF2B5EF4-FFF2-40B4-BE49-F238E27FC236}">
              <a16:creationId xmlns:a16="http://schemas.microsoft.com/office/drawing/2014/main" id="{773F0227-B087-431B-A8C8-6539ED128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19</xdr:row>
      <xdr:rowOff>0</xdr:rowOff>
    </xdr:from>
    <xdr:to>
      <xdr:col>7</xdr:col>
      <xdr:colOff>485775</xdr:colOff>
      <xdr:row>19</xdr:row>
      <xdr:rowOff>9525</xdr:rowOff>
    </xdr:to>
    <xdr:pic>
      <xdr:nvPicPr>
        <xdr:cNvPr id="120" name="Picture 119" descr="https://www.quickbase.com/i/clear2x2.gif">
          <a:extLst>
            <a:ext uri="{FF2B5EF4-FFF2-40B4-BE49-F238E27FC236}">
              <a16:creationId xmlns:a16="http://schemas.microsoft.com/office/drawing/2014/main" id="{9731824E-2C86-4FAB-AADB-430C068515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20</xdr:row>
      <xdr:rowOff>0</xdr:rowOff>
    </xdr:from>
    <xdr:to>
      <xdr:col>7</xdr:col>
      <xdr:colOff>200025</xdr:colOff>
      <xdr:row>20</xdr:row>
      <xdr:rowOff>9525</xdr:rowOff>
    </xdr:to>
    <xdr:pic>
      <xdr:nvPicPr>
        <xdr:cNvPr id="121" name="Picture 120" descr="https://www.quickbase.com/i/clear2x2.gif">
          <a:extLst>
            <a:ext uri="{FF2B5EF4-FFF2-40B4-BE49-F238E27FC236}">
              <a16:creationId xmlns:a16="http://schemas.microsoft.com/office/drawing/2014/main" id="{89AB8FCD-16B5-43A2-AF1C-CE65DDA421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20</xdr:row>
      <xdr:rowOff>0</xdr:rowOff>
    </xdr:from>
    <xdr:to>
      <xdr:col>7</xdr:col>
      <xdr:colOff>381000</xdr:colOff>
      <xdr:row>20</xdr:row>
      <xdr:rowOff>9525</xdr:rowOff>
    </xdr:to>
    <xdr:pic>
      <xdr:nvPicPr>
        <xdr:cNvPr id="122" name="Picture 121" descr="https://www.quickbase.com/i/clear2x2.gif">
          <a:extLst>
            <a:ext uri="{FF2B5EF4-FFF2-40B4-BE49-F238E27FC236}">
              <a16:creationId xmlns:a16="http://schemas.microsoft.com/office/drawing/2014/main" id="{9959741C-7D05-4A5A-AFE8-138A262351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20</xdr:row>
      <xdr:rowOff>0</xdr:rowOff>
    </xdr:from>
    <xdr:to>
      <xdr:col>7</xdr:col>
      <xdr:colOff>561975</xdr:colOff>
      <xdr:row>20</xdr:row>
      <xdr:rowOff>9525</xdr:rowOff>
    </xdr:to>
    <xdr:pic>
      <xdr:nvPicPr>
        <xdr:cNvPr id="123" name="Picture 122" descr="https://www.quickbase.com/i/clear2x2.gif">
          <a:extLst>
            <a:ext uri="{FF2B5EF4-FFF2-40B4-BE49-F238E27FC236}">
              <a16:creationId xmlns:a16="http://schemas.microsoft.com/office/drawing/2014/main" id="{5D2F1DF4-405B-4FB0-8F68-874DC0A6EF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20</xdr:row>
      <xdr:rowOff>0</xdr:rowOff>
    </xdr:from>
    <xdr:to>
      <xdr:col>8</xdr:col>
      <xdr:colOff>133350</xdr:colOff>
      <xdr:row>20</xdr:row>
      <xdr:rowOff>9525</xdr:rowOff>
    </xdr:to>
    <xdr:pic>
      <xdr:nvPicPr>
        <xdr:cNvPr id="124" name="Picture 123" descr="https://www.quickbase.com/i/clear2x2.gif">
          <a:extLst>
            <a:ext uri="{FF2B5EF4-FFF2-40B4-BE49-F238E27FC236}">
              <a16:creationId xmlns:a16="http://schemas.microsoft.com/office/drawing/2014/main" id="{11871E63-9B11-4E3A-A2AF-E6D31C135B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20</xdr:row>
      <xdr:rowOff>0</xdr:rowOff>
    </xdr:from>
    <xdr:to>
      <xdr:col>7</xdr:col>
      <xdr:colOff>485775</xdr:colOff>
      <xdr:row>20</xdr:row>
      <xdr:rowOff>9525</xdr:rowOff>
    </xdr:to>
    <xdr:pic>
      <xdr:nvPicPr>
        <xdr:cNvPr id="125" name="Picture 124" descr="https://www.quickbase.com/i/clear2x2.gif">
          <a:extLst>
            <a:ext uri="{FF2B5EF4-FFF2-40B4-BE49-F238E27FC236}">
              <a16:creationId xmlns:a16="http://schemas.microsoft.com/office/drawing/2014/main" id="{F1D3EB77-757B-4DF3-B2E4-FF3C73B552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21</xdr:row>
      <xdr:rowOff>0</xdr:rowOff>
    </xdr:from>
    <xdr:to>
      <xdr:col>7</xdr:col>
      <xdr:colOff>200025</xdr:colOff>
      <xdr:row>21</xdr:row>
      <xdr:rowOff>9525</xdr:rowOff>
    </xdr:to>
    <xdr:pic>
      <xdr:nvPicPr>
        <xdr:cNvPr id="126" name="Picture 125" descr="https://www.quickbase.com/i/clear2x2.gif">
          <a:extLst>
            <a:ext uri="{FF2B5EF4-FFF2-40B4-BE49-F238E27FC236}">
              <a16:creationId xmlns:a16="http://schemas.microsoft.com/office/drawing/2014/main" id="{38DFFF17-5C86-4F73-B26B-279E48A27D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21</xdr:row>
      <xdr:rowOff>0</xdr:rowOff>
    </xdr:from>
    <xdr:to>
      <xdr:col>7</xdr:col>
      <xdr:colOff>381000</xdr:colOff>
      <xdr:row>21</xdr:row>
      <xdr:rowOff>9525</xdr:rowOff>
    </xdr:to>
    <xdr:pic>
      <xdr:nvPicPr>
        <xdr:cNvPr id="127" name="Picture 126" descr="https://www.quickbase.com/i/clear2x2.gif">
          <a:extLst>
            <a:ext uri="{FF2B5EF4-FFF2-40B4-BE49-F238E27FC236}">
              <a16:creationId xmlns:a16="http://schemas.microsoft.com/office/drawing/2014/main" id="{52140683-5352-45DA-936E-E94061FC75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21</xdr:row>
      <xdr:rowOff>0</xdr:rowOff>
    </xdr:from>
    <xdr:to>
      <xdr:col>7</xdr:col>
      <xdr:colOff>561975</xdr:colOff>
      <xdr:row>21</xdr:row>
      <xdr:rowOff>9525</xdr:rowOff>
    </xdr:to>
    <xdr:pic>
      <xdr:nvPicPr>
        <xdr:cNvPr id="128" name="Picture 127" descr="https://www.quickbase.com/i/clear2x2.gif">
          <a:extLst>
            <a:ext uri="{FF2B5EF4-FFF2-40B4-BE49-F238E27FC236}">
              <a16:creationId xmlns:a16="http://schemas.microsoft.com/office/drawing/2014/main" id="{482086A7-39B3-4772-8238-B97E65FEF5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21</xdr:row>
      <xdr:rowOff>0</xdr:rowOff>
    </xdr:from>
    <xdr:to>
      <xdr:col>8</xdr:col>
      <xdr:colOff>133350</xdr:colOff>
      <xdr:row>21</xdr:row>
      <xdr:rowOff>9525</xdr:rowOff>
    </xdr:to>
    <xdr:pic>
      <xdr:nvPicPr>
        <xdr:cNvPr id="129" name="Picture 128" descr="https://www.quickbase.com/i/clear2x2.gif">
          <a:extLst>
            <a:ext uri="{FF2B5EF4-FFF2-40B4-BE49-F238E27FC236}">
              <a16:creationId xmlns:a16="http://schemas.microsoft.com/office/drawing/2014/main" id="{134F66AA-4BF5-4796-A122-4925D7FB2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21</xdr:row>
      <xdr:rowOff>0</xdr:rowOff>
    </xdr:from>
    <xdr:to>
      <xdr:col>7</xdr:col>
      <xdr:colOff>485775</xdr:colOff>
      <xdr:row>21</xdr:row>
      <xdr:rowOff>9525</xdr:rowOff>
    </xdr:to>
    <xdr:pic>
      <xdr:nvPicPr>
        <xdr:cNvPr id="130" name="Picture 129" descr="https://www.quickbase.com/i/clear2x2.gif">
          <a:extLst>
            <a:ext uri="{FF2B5EF4-FFF2-40B4-BE49-F238E27FC236}">
              <a16:creationId xmlns:a16="http://schemas.microsoft.com/office/drawing/2014/main" id="{30EBBE6E-E473-48E6-9839-437CE4A79A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22</xdr:row>
      <xdr:rowOff>0</xdr:rowOff>
    </xdr:from>
    <xdr:to>
      <xdr:col>7</xdr:col>
      <xdr:colOff>200025</xdr:colOff>
      <xdr:row>22</xdr:row>
      <xdr:rowOff>9525</xdr:rowOff>
    </xdr:to>
    <xdr:pic>
      <xdr:nvPicPr>
        <xdr:cNvPr id="131" name="Picture 130" descr="https://www.quickbase.com/i/clear2x2.gif">
          <a:extLst>
            <a:ext uri="{FF2B5EF4-FFF2-40B4-BE49-F238E27FC236}">
              <a16:creationId xmlns:a16="http://schemas.microsoft.com/office/drawing/2014/main" id="{2853CACE-DEA8-42E3-B6A2-23EB07ED2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22</xdr:row>
      <xdr:rowOff>0</xdr:rowOff>
    </xdr:from>
    <xdr:to>
      <xdr:col>7</xdr:col>
      <xdr:colOff>381000</xdr:colOff>
      <xdr:row>22</xdr:row>
      <xdr:rowOff>9525</xdr:rowOff>
    </xdr:to>
    <xdr:pic>
      <xdr:nvPicPr>
        <xdr:cNvPr id="132" name="Picture 131" descr="https://www.quickbase.com/i/clear2x2.gif">
          <a:extLst>
            <a:ext uri="{FF2B5EF4-FFF2-40B4-BE49-F238E27FC236}">
              <a16:creationId xmlns:a16="http://schemas.microsoft.com/office/drawing/2014/main" id="{56689E1D-9683-4BA0-879A-FE41E07552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22</xdr:row>
      <xdr:rowOff>0</xdr:rowOff>
    </xdr:from>
    <xdr:to>
      <xdr:col>7</xdr:col>
      <xdr:colOff>561975</xdr:colOff>
      <xdr:row>22</xdr:row>
      <xdr:rowOff>9525</xdr:rowOff>
    </xdr:to>
    <xdr:pic>
      <xdr:nvPicPr>
        <xdr:cNvPr id="133" name="Picture 132" descr="https://www.quickbase.com/i/clear2x2.gif">
          <a:extLst>
            <a:ext uri="{FF2B5EF4-FFF2-40B4-BE49-F238E27FC236}">
              <a16:creationId xmlns:a16="http://schemas.microsoft.com/office/drawing/2014/main" id="{A2DB5F4A-5416-4674-BFA8-E0EBFDCECC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22</xdr:row>
      <xdr:rowOff>0</xdr:rowOff>
    </xdr:from>
    <xdr:to>
      <xdr:col>8</xdr:col>
      <xdr:colOff>133350</xdr:colOff>
      <xdr:row>22</xdr:row>
      <xdr:rowOff>9525</xdr:rowOff>
    </xdr:to>
    <xdr:pic>
      <xdr:nvPicPr>
        <xdr:cNvPr id="134" name="Picture 133" descr="https://www.quickbase.com/i/clear2x2.gif">
          <a:extLst>
            <a:ext uri="{FF2B5EF4-FFF2-40B4-BE49-F238E27FC236}">
              <a16:creationId xmlns:a16="http://schemas.microsoft.com/office/drawing/2014/main" id="{BCDF610E-9EB6-4AB2-8A2F-08179EBB0A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22</xdr:row>
      <xdr:rowOff>0</xdr:rowOff>
    </xdr:from>
    <xdr:to>
      <xdr:col>7</xdr:col>
      <xdr:colOff>485775</xdr:colOff>
      <xdr:row>22</xdr:row>
      <xdr:rowOff>9525</xdr:rowOff>
    </xdr:to>
    <xdr:pic>
      <xdr:nvPicPr>
        <xdr:cNvPr id="135" name="Picture 134" descr="https://www.quickbase.com/i/clear2x2.gif">
          <a:extLst>
            <a:ext uri="{FF2B5EF4-FFF2-40B4-BE49-F238E27FC236}">
              <a16:creationId xmlns:a16="http://schemas.microsoft.com/office/drawing/2014/main" id="{1EFDBB67-4111-48D8-B9B6-04FD918888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23</xdr:row>
      <xdr:rowOff>0</xdr:rowOff>
    </xdr:from>
    <xdr:to>
      <xdr:col>7</xdr:col>
      <xdr:colOff>200025</xdr:colOff>
      <xdr:row>23</xdr:row>
      <xdr:rowOff>9525</xdr:rowOff>
    </xdr:to>
    <xdr:pic>
      <xdr:nvPicPr>
        <xdr:cNvPr id="136" name="Picture 135" descr="https://www.quickbase.com/i/clear2x2.gif">
          <a:extLst>
            <a:ext uri="{FF2B5EF4-FFF2-40B4-BE49-F238E27FC236}">
              <a16:creationId xmlns:a16="http://schemas.microsoft.com/office/drawing/2014/main" id="{58759E54-B453-4F20-AE26-B676CFF390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23</xdr:row>
      <xdr:rowOff>0</xdr:rowOff>
    </xdr:from>
    <xdr:to>
      <xdr:col>7</xdr:col>
      <xdr:colOff>381000</xdr:colOff>
      <xdr:row>23</xdr:row>
      <xdr:rowOff>9525</xdr:rowOff>
    </xdr:to>
    <xdr:pic>
      <xdr:nvPicPr>
        <xdr:cNvPr id="137" name="Picture 136" descr="https://www.quickbase.com/i/clear2x2.gif">
          <a:extLst>
            <a:ext uri="{FF2B5EF4-FFF2-40B4-BE49-F238E27FC236}">
              <a16:creationId xmlns:a16="http://schemas.microsoft.com/office/drawing/2014/main" id="{EBF5F8AA-3835-4B9D-A8F0-708A602BB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23</xdr:row>
      <xdr:rowOff>0</xdr:rowOff>
    </xdr:from>
    <xdr:to>
      <xdr:col>7</xdr:col>
      <xdr:colOff>561975</xdr:colOff>
      <xdr:row>23</xdr:row>
      <xdr:rowOff>9525</xdr:rowOff>
    </xdr:to>
    <xdr:pic>
      <xdr:nvPicPr>
        <xdr:cNvPr id="138" name="Picture 137" descr="https://www.quickbase.com/i/clear2x2.gif">
          <a:extLst>
            <a:ext uri="{FF2B5EF4-FFF2-40B4-BE49-F238E27FC236}">
              <a16:creationId xmlns:a16="http://schemas.microsoft.com/office/drawing/2014/main" id="{9EA45E91-1D72-4286-A91F-C29427AE65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23</xdr:row>
      <xdr:rowOff>0</xdr:rowOff>
    </xdr:from>
    <xdr:to>
      <xdr:col>8</xdr:col>
      <xdr:colOff>133350</xdr:colOff>
      <xdr:row>23</xdr:row>
      <xdr:rowOff>9525</xdr:rowOff>
    </xdr:to>
    <xdr:pic>
      <xdr:nvPicPr>
        <xdr:cNvPr id="139" name="Picture 138" descr="https://www.quickbase.com/i/clear2x2.gif">
          <a:extLst>
            <a:ext uri="{FF2B5EF4-FFF2-40B4-BE49-F238E27FC236}">
              <a16:creationId xmlns:a16="http://schemas.microsoft.com/office/drawing/2014/main" id="{174B2936-C998-41A8-B97B-BF05BEC2E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23</xdr:row>
      <xdr:rowOff>0</xdr:rowOff>
    </xdr:from>
    <xdr:to>
      <xdr:col>7</xdr:col>
      <xdr:colOff>485775</xdr:colOff>
      <xdr:row>23</xdr:row>
      <xdr:rowOff>9525</xdr:rowOff>
    </xdr:to>
    <xdr:pic>
      <xdr:nvPicPr>
        <xdr:cNvPr id="140" name="Picture 139" descr="https://www.quickbase.com/i/clear2x2.gif">
          <a:extLst>
            <a:ext uri="{FF2B5EF4-FFF2-40B4-BE49-F238E27FC236}">
              <a16:creationId xmlns:a16="http://schemas.microsoft.com/office/drawing/2014/main" id="{882C9FBF-252E-4D18-AB35-F3BE648BAD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24</xdr:row>
      <xdr:rowOff>0</xdr:rowOff>
    </xdr:from>
    <xdr:to>
      <xdr:col>7</xdr:col>
      <xdr:colOff>200025</xdr:colOff>
      <xdr:row>24</xdr:row>
      <xdr:rowOff>9525</xdr:rowOff>
    </xdr:to>
    <xdr:pic>
      <xdr:nvPicPr>
        <xdr:cNvPr id="141" name="Picture 140" descr="https://www.quickbase.com/i/clear2x2.gif">
          <a:extLst>
            <a:ext uri="{FF2B5EF4-FFF2-40B4-BE49-F238E27FC236}">
              <a16:creationId xmlns:a16="http://schemas.microsoft.com/office/drawing/2014/main" id="{B54E1C22-2E04-47B5-A2E7-89334C3289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24</xdr:row>
      <xdr:rowOff>0</xdr:rowOff>
    </xdr:from>
    <xdr:to>
      <xdr:col>7</xdr:col>
      <xdr:colOff>381000</xdr:colOff>
      <xdr:row>24</xdr:row>
      <xdr:rowOff>9525</xdr:rowOff>
    </xdr:to>
    <xdr:pic>
      <xdr:nvPicPr>
        <xdr:cNvPr id="142" name="Picture 141" descr="https://www.quickbase.com/i/clear2x2.gif">
          <a:extLst>
            <a:ext uri="{FF2B5EF4-FFF2-40B4-BE49-F238E27FC236}">
              <a16:creationId xmlns:a16="http://schemas.microsoft.com/office/drawing/2014/main" id="{014805C6-B3F1-4B39-8BD8-6EF090EF6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24</xdr:row>
      <xdr:rowOff>0</xdr:rowOff>
    </xdr:from>
    <xdr:to>
      <xdr:col>7</xdr:col>
      <xdr:colOff>561975</xdr:colOff>
      <xdr:row>24</xdr:row>
      <xdr:rowOff>9525</xdr:rowOff>
    </xdr:to>
    <xdr:pic>
      <xdr:nvPicPr>
        <xdr:cNvPr id="143" name="Picture 142" descr="https://www.quickbase.com/i/clear2x2.gif">
          <a:extLst>
            <a:ext uri="{FF2B5EF4-FFF2-40B4-BE49-F238E27FC236}">
              <a16:creationId xmlns:a16="http://schemas.microsoft.com/office/drawing/2014/main" id="{42975A44-88D9-45A5-87FF-6AB53CE76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24</xdr:row>
      <xdr:rowOff>0</xdr:rowOff>
    </xdr:from>
    <xdr:to>
      <xdr:col>8</xdr:col>
      <xdr:colOff>133350</xdr:colOff>
      <xdr:row>24</xdr:row>
      <xdr:rowOff>9525</xdr:rowOff>
    </xdr:to>
    <xdr:pic>
      <xdr:nvPicPr>
        <xdr:cNvPr id="144" name="Picture 143" descr="https://www.quickbase.com/i/clear2x2.gif">
          <a:extLst>
            <a:ext uri="{FF2B5EF4-FFF2-40B4-BE49-F238E27FC236}">
              <a16:creationId xmlns:a16="http://schemas.microsoft.com/office/drawing/2014/main" id="{857F458F-41F4-4C49-87E3-B8E0D26794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24</xdr:row>
      <xdr:rowOff>0</xdr:rowOff>
    </xdr:from>
    <xdr:to>
      <xdr:col>7</xdr:col>
      <xdr:colOff>485775</xdr:colOff>
      <xdr:row>24</xdr:row>
      <xdr:rowOff>9525</xdr:rowOff>
    </xdr:to>
    <xdr:pic>
      <xdr:nvPicPr>
        <xdr:cNvPr id="145" name="Picture 144" descr="https://www.quickbase.com/i/clear2x2.gif">
          <a:extLst>
            <a:ext uri="{FF2B5EF4-FFF2-40B4-BE49-F238E27FC236}">
              <a16:creationId xmlns:a16="http://schemas.microsoft.com/office/drawing/2014/main" id="{A93A1DA2-EC53-451C-B602-835781F673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25</xdr:row>
      <xdr:rowOff>0</xdr:rowOff>
    </xdr:from>
    <xdr:to>
      <xdr:col>7</xdr:col>
      <xdr:colOff>200025</xdr:colOff>
      <xdr:row>25</xdr:row>
      <xdr:rowOff>9525</xdr:rowOff>
    </xdr:to>
    <xdr:pic>
      <xdr:nvPicPr>
        <xdr:cNvPr id="146" name="Picture 145" descr="https://www.quickbase.com/i/clear2x2.gif">
          <a:extLst>
            <a:ext uri="{FF2B5EF4-FFF2-40B4-BE49-F238E27FC236}">
              <a16:creationId xmlns:a16="http://schemas.microsoft.com/office/drawing/2014/main" id="{1D559B67-C532-457E-8788-55A8AE7AEC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25</xdr:row>
      <xdr:rowOff>0</xdr:rowOff>
    </xdr:from>
    <xdr:to>
      <xdr:col>7</xdr:col>
      <xdr:colOff>381000</xdr:colOff>
      <xdr:row>25</xdr:row>
      <xdr:rowOff>9525</xdr:rowOff>
    </xdr:to>
    <xdr:pic>
      <xdr:nvPicPr>
        <xdr:cNvPr id="147" name="Picture 146" descr="https://www.quickbase.com/i/clear2x2.gif">
          <a:extLst>
            <a:ext uri="{FF2B5EF4-FFF2-40B4-BE49-F238E27FC236}">
              <a16:creationId xmlns:a16="http://schemas.microsoft.com/office/drawing/2014/main" id="{0A667BD0-E81E-4D84-9045-BB9D98DBC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25</xdr:row>
      <xdr:rowOff>0</xdr:rowOff>
    </xdr:from>
    <xdr:to>
      <xdr:col>7</xdr:col>
      <xdr:colOff>561975</xdr:colOff>
      <xdr:row>25</xdr:row>
      <xdr:rowOff>9525</xdr:rowOff>
    </xdr:to>
    <xdr:pic>
      <xdr:nvPicPr>
        <xdr:cNvPr id="148" name="Picture 147" descr="https://www.quickbase.com/i/clear2x2.gif">
          <a:extLst>
            <a:ext uri="{FF2B5EF4-FFF2-40B4-BE49-F238E27FC236}">
              <a16:creationId xmlns:a16="http://schemas.microsoft.com/office/drawing/2014/main" id="{333ED20A-7DAD-46D1-9D69-3D44105723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25</xdr:row>
      <xdr:rowOff>0</xdr:rowOff>
    </xdr:from>
    <xdr:to>
      <xdr:col>8</xdr:col>
      <xdr:colOff>133350</xdr:colOff>
      <xdr:row>25</xdr:row>
      <xdr:rowOff>9525</xdr:rowOff>
    </xdr:to>
    <xdr:pic>
      <xdr:nvPicPr>
        <xdr:cNvPr id="149" name="Picture 148" descr="https://www.quickbase.com/i/clear2x2.gif">
          <a:extLst>
            <a:ext uri="{FF2B5EF4-FFF2-40B4-BE49-F238E27FC236}">
              <a16:creationId xmlns:a16="http://schemas.microsoft.com/office/drawing/2014/main" id="{DB8B612F-32A9-4B80-B6F5-5A3E01CC2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25</xdr:row>
      <xdr:rowOff>0</xdr:rowOff>
    </xdr:from>
    <xdr:to>
      <xdr:col>7</xdr:col>
      <xdr:colOff>485775</xdr:colOff>
      <xdr:row>25</xdr:row>
      <xdr:rowOff>9525</xdr:rowOff>
    </xdr:to>
    <xdr:pic>
      <xdr:nvPicPr>
        <xdr:cNvPr id="150" name="Picture 149" descr="https://www.quickbase.com/i/clear2x2.gif">
          <a:extLst>
            <a:ext uri="{FF2B5EF4-FFF2-40B4-BE49-F238E27FC236}">
              <a16:creationId xmlns:a16="http://schemas.microsoft.com/office/drawing/2014/main" id="{31A126D1-1739-4EC4-983B-2B587458B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504825</xdr:colOff>
      <xdr:row>17</xdr:row>
      <xdr:rowOff>0</xdr:rowOff>
    </xdr:from>
    <xdr:to>
      <xdr:col>9</xdr:col>
      <xdr:colOff>85725</xdr:colOff>
      <xdr:row>17</xdr:row>
      <xdr:rowOff>9525</xdr:rowOff>
    </xdr:to>
    <xdr:pic>
      <xdr:nvPicPr>
        <xdr:cNvPr id="151" name="Picture 150" descr="https://www.quickbase.com/i/clear2x2.gif">
          <a:extLst>
            <a:ext uri="{FF2B5EF4-FFF2-40B4-BE49-F238E27FC236}">
              <a16:creationId xmlns:a16="http://schemas.microsoft.com/office/drawing/2014/main" id="{419CB3D1-E7D3-43EF-8549-8E8001ED12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17</xdr:row>
      <xdr:rowOff>0</xdr:rowOff>
    </xdr:from>
    <xdr:to>
      <xdr:col>9</xdr:col>
      <xdr:colOff>247650</xdr:colOff>
      <xdr:row>17</xdr:row>
      <xdr:rowOff>9525</xdr:rowOff>
    </xdr:to>
    <xdr:pic>
      <xdr:nvPicPr>
        <xdr:cNvPr id="152" name="Picture 151" descr="https://www.quickbase.com/i/clear2x2.gif">
          <a:extLst>
            <a:ext uri="{FF2B5EF4-FFF2-40B4-BE49-F238E27FC236}">
              <a16:creationId xmlns:a16="http://schemas.microsoft.com/office/drawing/2014/main" id="{9896403B-89F8-40BD-9EA2-B8C656AA83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257175</xdr:colOff>
      <xdr:row>17</xdr:row>
      <xdr:rowOff>0</xdr:rowOff>
    </xdr:from>
    <xdr:to>
      <xdr:col>9</xdr:col>
      <xdr:colOff>428625</xdr:colOff>
      <xdr:row>17</xdr:row>
      <xdr:rowOff>9525</xdr:rowOff>
    </xdr:to>
    <xdr:pic>
      <xdr:nvPicPr>
        <xdr:cNvPr id="153" name="Picture 152" descr="https://www.quickbase.com/i/clear2x2.gif">
          <a:extLst>
            <a:ext uri="{FF2B5EF4-FFF2-40B4-BE49-F238E27FC236}">
              <a16:creationId xmlns:a16="http://schemas.microsoft.com/office/drawing/2014/main" id="{646001C2-277A-4569-8EEC-7205EA32EB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438150</xdr:colOff>
      <xdr:row>17</xdr:row>
      <xdr:rowOff>0</xdr:rowOff>
    </xdr:from>
    <xdr:to>
      <xdr:col>10</xdr:col>
      <xdr:colOff>0</xdr:colOff>
      <xdr:row>17</xdr:row>
      <xdr:rowOff>9525</xdr:rowOff>
    </xdr:to>
    <xdr:pic>
      <xdr:nvPicPr>
        <xdr:cNvPr id="154" name="Picture 153" descr="https://www.quickbase.com/i/clear2x2.gif">
          <a:extLst>
            <a:ext uri="{FF2B5EF4-FFF2-40B4-BE49-F238E27FC236}">
              <a16:creationId xmlns:a16="http://schemas.microsoft.com/office/drawing/2014/main" id="{518B9EF6-EDD9-45F5-B70F-7697319FB5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457200</xdr:colOff>
      <xdr:row>17</xdr:row>
      <xdr:rowOff>0</xdr:rowOff>
    </xdr:from>
    <xdr:to>
      <xdr:col>9</xdr:col>
      <xdr:colOff>38100</xdr:colOff>
      <xdr:row>17</xdr:row>
      <xdr:rowOff>9525</xdr:rowOff>
    </xdr:to>
    <xdr:pic>
      <xdr:nvPicPr>
        <xdr:cNvPr id="155" name="Picture 154" descr="https://www.quickbase.com/i/clear2x2.gif">
          <a:extLst>
            <a:ext uri="{FF2B5EF4-FFF2-40B4-BE49-F238E27FC236}">
              <a16:creationId xmlns:a16="http://schemas.microsoft.com/office/drawing/2014/main" id="{6543015E-A406-46E5-9E56-01E6818C9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28575</xdr:colOff>
      <xdr:row>17</xdr:row>
      <xdr:rowOff>0</xdr:rowOff>
    </xdr:from>
    <xdr:to>
      <xdr:col>9</xdr:col>
      <xdr:colOff>200025</xdr:colOff>
      <xdr:row>17</xdr:row>
      <xdr:rowOff>9525</xdr:rowOff>
    </xdr:to>
    <xdr:pic>
      <xdr:nvPicPr>
        <xdr:cNvPr id="156" name="Picture 155" descr="https://www.quickbase.com/i/clear2x2.gif">
          <a:extLst>
            <a:ext uri="{FF2B5EF4-FFF2-40B4-BE49-F238E27FC236}">
              <a16:creationId xmlns:a16="http://schemas.microsoft.com/office/drawing/2014/main" id="{9A1330EB-49D8-452E-9577-6A87E1CDF7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209550</xdr:colOff>
      <xdr:row>17</xdr:row>
      <xdr:rowOff>0</xdr:rowOff>
    </xdr:from>
    <xdr:to>
      <xdr:col>9</xdr:col>
      <xdr:colOff>381000</xdr:colOff>
      <xdr:row>17</xdr:row>
      <xdr:rowOff>9525</xdr:rowOff>
    </xdr:to>
    <xdr:pic>
      <xdr:nvPicPr>
        <xdr:cNvPr id="157" name="Picture 156" descr="https://www.quickbase.com/i/clear2x2.gif">
          <a:extLst>
            <a:ext uri="{FF2B5EF4-FFF2-40B4-BE49-F238E27FC236}">
              <a16:creationId xmlns:a16="http://schemas.microsoft.com/office/drawing/2014/main" id="{CCCF1536-D950-445D-AFDB-BDF80BAD5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390525</xdr:colOff>
      <xdr:row>17</xdr:row>
      <xdr:rowOff>0</xdr:rowOff>
    </xdr:from>
    <xdr:to>
      <xdr:col>9</xdr:col>
      <xdr:colOff>561975</xdr:colOff>
      <xdr:row>17</xdr:row>
      <xdr:rowOff>9525</xdr:rowOff>
    </xdr:to>
    <xdr:pic>
      <xdr:nvPicPr>
        <xdr:cNvPr id="158" name="Picture 157" descr="https://www.quickbase.com/i/clear2x2.gif">
          <a:extLst>
            <a:ext uri="{FF2B5EF4-FFF2-40B4-BE49-F238E27FC236}">
              <a16:creationId xmlns:a16="http://schemas.microsoft.com/office/drawing/2014/main" id="{DD7D9F5F-7002-4C7A-AEBE-2781D8D560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571500</xdr:colOff>
      <xdr:row>17</xdr:row>
      <xdr:rowOff>0</xdr:rowOff>
    </xdr:from>
    <xdr:to>
      <xdr:col>10</xdr:col>
      <xdr:colOff>135591</xdr:colOff>
      <xdr:row>17</xdr:row>
      <xdr:rowOff>9525</xdr:rowOff>
    </xdr:to>
    <xdr:pic>
      <xdr:nvPicPr>
        <xdr:cNvPr id="159" name="Picture 158" descr="https://www.quickbase.com/i/clear2x2.gif">
          <a:extLst>
            <a:ext uri="{FF2B5EF4-FFF2-40B4-BE49-F238E27FC236}">
              <a16:creationId xmlns:a16="http://schemas.microsoft.com/office/drawing/2014/main" id="{604D3A42-B273-4C33-8EE0-2CC0CF8450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3629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314325</xdr:colOff>
      <xdr:row>17</xdr:row>
      <xdr:rowOff>0</xdr:rowOff>
    </xdr:from>
    <xdr:to>
      <xdr:col>9</xdr:col>
      <xdr:colOff>485775</xdr:colOff>
      <xdr:row>17</xdr:row>
      <xdr:rowOff>9525</xdr:rowOff>
    </xdr:to>
    <xdr:pic>
      <xdr:nvPicPr>
        <xdr:cNvPr id="160" name="Picture 159" descr="https://www.quickbase.com/i/clear2x2.gif">
          <a:extLst>
            <a:ext uri="{FF2B5EF4-FFF2-40B4-BE49-F238E27FC236}">
              <a16:creationId xmlns:a16="http://schemas.microsoft.com/office/drawing/2014/main" id="{92AA8F47-FED2-49A3-91BA-7DD526DDF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504825</xdr:colOff>
      <xdr:row>18</xdr:row>
      <xdr:rowOff>0</xdr:rowOff>
    </xdr:from>
    <xdr:to>
      <xdr:col>9</xdr:col>
      <xdr:colOff>85725</xdr:colOff>
      <xdr:row>18</xdr:row>
      <xdr:rowOff>9525</xdr:rowOff>
    </xdr:to>
    <xdr:pic>
      <xdr:nvPicPr>
        <xdr:cNvPr id="161" name="Picture 160" descr="https://www.quickbase.com/i/clear2x2.gif">
          <a:extLst>
            <a:ext uri="{FF2B5EF4-FFF2-40B4-BE49-F238E27FC236}">
              <a16:creationId xmlns:a16="http://schemas.microsoft.com/office/drawing/2014/main" id="{F0ED1BB1-D70A-4B25-8966-2BA23DBEA9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18</xdr:row>
      <xdr:rowOff>0</xdr:rowOff>
    </xdr:from>
    <xdr:to>
      <xdr:col>9</xdr:col>
      <xdr:colOff>247650</xdr:colOff>
      <xdr:row>18</xdr:row>
      <xdr:rowOff>9525</xdr:rowOff>
    </xdr:to>
    <xdr:pic>
      <xdr:nvPicPr>
        <xdr:cNvPr id="162" name="Picture 161" descr="https://www.quickbase.com/i/clear2x2.gif">
          <a:extLst>
            <a:ext uri="{FF2B5EF4-FFF2-40B4-BE49-F238E27FC236}">
              <a16:creationId xmlns:a16="http://schemas.microsoft.com/office/drawing/2014/main" id="{EAE15CA6-9C82-4C3A-B126-F333DCD1B1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257175</xdr:colOff>
      <xdr:row>18</xdr:row>
      <xdr:rowOff>0</xdr:rowOff>
    </xdr:from>
    <xdr:to>
      <xdr:col>9</xdr:col>
      <xdr:colOff>428625</xdr:colOff>
      <xdr:row>18</xdr:row>
      <xdr:rowOff>9525</xdr:rowOff>
    </xdr:to>
    <xdr:pic>
      <xdr:nvPicPr>
        <xdr:cNvPr id="163" name="Picture 162" descr="https://www.quickbase.com/i/clear2x2.gif">
          <a:extLst>
            <a:ext uri="{FF2B5EF4-FFF2-40B4-BE49-F238E27FC236}">
              <a16:creationId xmlns:a16="http://schemas.microsoft.com/office/drawing/2014/main" id="{C39EC04B-38A7-432F-A183-099C09CEC1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438150</xdr:colOff>
      <xdr:row>18</xdr:row>
      <xdr:rowOff>0</xdr:rowOff>
    </xdr:from>
    <xdr:to>
      <xdr:col>10</xdr:col>
      <xdr:colOff>0</xdr:colOff>
      <xdr:row>18</xdr:row>
      <xdr:rowOff>9525</xdr:rowOff>
    </xdr:to>
    <xdr:pic>
      <xdr:nvPicPr>
        <xdr:cNvPr id="164" name="Picture 163" descr="https://www.quickbase.com/i/clear2x2.gif">
          <a:extLst>
            <a:ext uri="{FF2B5EF4-FFF2-40B4-BE49-F238E27FC236}">
              <a16:creationId xmlns:a16="http://schemas.microsoft.com/office/drawing/2014/main" id="{C1B1CCE8-6CF7-48F5-B1B3-A331D1557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457200</xdr:colOff>
      <xdr:row>18</xdr:row>
      <xdr:rowOff>0</xdr:rowOff>
    </xdr:from>
    <xdr:to>
      <xdr:col>9</xdr:col>
      <xdr:colOff>38100</xdr:colOff>
      <xdr:row>18</xdr:row>
      <xdr:rowOff>9525</xdr:rowOff>
    </xdr:to>
    <xdr:pic>
      <xdr:nvPicPr>
        <xdr:cNvPr id="165" name="Picture 164" descr="https://www.quickbase.com/i/clear2x2.gif">
          <a:extLst>
            <a:ext uri="{FF2B5EF4-FFF2-40B4-BE49-F238E27FC236}">
              <a16:creationId xmlns:a16="http://schemas.microsoft.com/office/drawing/2014/main" id="{14C41FA1-0EB0-47C4-A0D5-55870C2E71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28575</xdr:colOff>
      <xdr:row>18</xdr:row>
      <xdr:rowOff>0</xdr:rowOff>
    </xdr:from>
    <xdr:to>
      <xdr:col>9</xdr:col>
      <xdr:colOff>200025</xdr:colOff>
      <xdr:row>18</xdr:row>
      <xdr:rowOff>9525</xdr:rowOff>
    </xdr:to>
    <xdr:pic>
      <xdr:nvPicPr>
        <xdr:cNvPr id="166" name="Picture 165" descr="https://www.quickbase.com/i/clear2x2.gif">
          <a:extLst>
            <a:ext uri="{FF2B5EF4-FFF2-40B4-BE49-F238E27FC236}">
              <a16:creationId xmlns:a16="http://schemas.microsoft.com/office/drawing/2014/main" id="{1C61C89F-5404-4A05-BB9F-D3325B154F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209550</xdr:colOff>
      <xdr:row>18</xdr:row>
      <xdr:rowOff>0</xdr:rowOff>
    </xdr:from>
    <xdr:to>
      <xdr:col>9</xdr:col>
      <xdr:colOff>381000</xdr:colOff>
      <xdr:row>18</xdr:row>
      <xdr:rowOff>9525</xdr:rowOff>
    </xdr:to>
    <xdr:pic>
      <xdr:nvPicPr>
        <xdr:cNvPr id="167" name="Picture 166" descr="https://www.quickbase.com/i/clear2x2.gif">
          <a:extLst>
            <a:ext uri="{FF2B5EF4-FFF2-40B4-BE49-F238E27FC236}">
              <a16:creationId xmlns:a16="http://schemas.microsoft.com/office/drawing/2014/main" id="{2F31B810-1D56-4E6D-BE04-2910ABF6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390525</xdr:colOff>
      <xdr:row>18</xdr:row>
      <xdr:rowOff>0</xdr:rowOff>
    </xdr:from>
    <xdr:to>
      <xdr:col>9</xdr:col>
      <xdr:colOff>561975</xdr:colOff>
      <xdr:row>18</xdr:row>
      <xdr:rowOff>9525</xdr:rowOff>
    </xdr:to>
    <xdr:pic>
      <xdr:nvPicPr>
        <xdr:cNvPr id="168" name="Picture 167" descr="https://www.quickbase.com/i/clear2x2.gif">
          <a:extLst>
            <a:ext uri="{FF2B5EF4-FFF2-40B4-BE49-F238E27FC236}">
              <a16:creationId xmlns:a16="http://schemas.microsoft.com/office/drawing/2014/main" id="{A0BE5532-9EFB-47E3-9A4B-5388DB6C87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571500</xdr:colOff>
      <xdr:row>18</xdr:row>
      <xdr:rowOff>0</xdr:rowOff>
    </xdr:from>
    <xdr:to>
      <xdr:col>10</xdr:col>
      <xdr:colOff>135591</xdr:colOff>
      <xdr:row>18</xdr:row>
      <xdr:rowOff>9525</xdr:rowOff>
    </xdr:to>
    <xdr:pic>
      <xdr:nvPicPr>
        <xdr:cNvPr id="169" name="Picture 168" descr="https://www.quickbase.com/i/clear2x2.gif">
          <a:extLst>
            <a:ext uri="{FF2B5EF4-FFF2-40B4-BE49-F238E27FC236}">
              <a16:creationId xmlns:a16="http://schemas.microsoft.com/office/drawing/2014/main" id="{9FEBCB34-BF45-4A59-BF93-9B3A16F645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3819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314325</xdr:colOff>
      <xdr:row>18</xdr:row>
      <xdr:rowOff>0</xdr:rowOff>
    </xdr:from>
    <xdr:to>
      <xdr:col>9</xdr:col>
      <xdr:colOff>485775</xdr:colOff>
      <xdr:row>18</xdr:row>
      <xdr:rowOff>9525</xdr:rowOff>
    </xdr:to>
    <xdr:pic>
      <xdr:nvPicPr>
        <xdr:cNvPr id="170" name="Picture 169" descr="https://www.quickbase.com/i/clear2x2.gif">
          <a:extLst>
            <a:ext uri="{FF2B5EF4-FFF2-40B4-BE49-F238E27FC236}">
              <a16:creationId xmlns:a16="http://schemas.microsoft.com/office/drawing/2014/main" id="{7E8214F6-BE5C-4C8B-880C-3BDEB35FF6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504825</xdr:colOff>
      <xdr:row>19</xdr:row>
      <xdr:rowOff>0</xdr:rowOff>
    </xdr:from>
    <xdr:to>
      <xdr:col>9</xdr:col>
      <xdr:colOff>85725</xdr:colOff>
      <xdr:row>19</xdr:row>
      <xdr:rowOff>9525</xdr:rowOff>
    </xdr:to>
    <xdr:pic>
      <xdr:nvPicPr>
        <xdr:cNvPr id="171" name="Picture 170" descr="https://www.quickbase.com/i/clear2x2.gif">
          <a:extLst>
            <a:ext uri="{FF2B5EF4-FFF2-40B4-BE49-F238E27FC236}">
              <a16:creationId xmlns:a16="http://schemas.microsoft.com/office/drawing/2014/main" id="{0C55F631-A313-4F2F-A91F-6B27783DB9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19</xdr:row>
      <xdr:rowOff>0</xdr:rowOff>
    </xdr:from>
    <xdr:to>
      <xdr:col>9</xdr:col>
      <xdr:colOff>247650</xdr:colOff>
      <xdr:row>19</xdr:row>
      <xdr:rowOff>9525</xdr:rowOff>
    </xdr:to>
    <xdr:pic>
      <xdr:nvPicPr>
        <xdr:cNvPr id="172" name="Picture 171" descr="https://www.quickbase.com/i/clear2x2.gif">
          <a:extLst>
            <a:ext uri="{FF2B5EF4-FFF2-40B4-BE49-F238E27FC236}">
              <a16:creationId xmlns:a16="http://schemas.microsoft.com/office/drawing/2014/main" id="{63D84ECF-5FF7-428B-AF41-84A3020A00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257175</xdr:colOff>
      <xdr:row>19</xdr:row>
      <xdr:rowOff>0</xdr:rowOff>
    </xdr:from>
    <xdr:to>
      <xdr:col>9</xdr:col>
      <xdr:colOff>428625</xdr:colOff>
      <xdr:row>19</xdr:row>
      <xdr:rowOff>9525</xdr:rowOff>
    </xdr:to>
    <xdr:pic>
      <xdr:nvPicPr>
        <xdr:cNvPr id="173" name="Picture 172" descr="https://www.quickbase.com/i/clear2x2.gif">
          <a:extLst>
            <a:ext uri="{FF2B5EF4-FFF2-40B4-BE49-F238E27FC236}">
              <a16:creationId xmlns:a16="http://schemas.microsoft.com/office/drawing/2014/main" id="{A93169A2-042F-4237-9894-938FD3510A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438150</xdr:colOff>
      <xdr:row>19</xdr:row>
      <xdr:rowOff>0</xdr:rowOff>
    </xdr:from>
    <xdr:to>
      <xdr:col>10</xdr:col>
      <xdr:colOff>0</xdr:colOff>
      <xdr:row>19</xdr:row>
      <xdr:rowOff>9525</xdr:rowOff>
    </xdr:to>
    <xdr:pic>
      <xdr:nvPicPr>
        <xdr:cNvPr id="174" name="Picture 173" descr="https://www.quickbase.com/i/clear2x2.gif">
          <a:extLst>
            <a:ext uri="{FF2B5EF4-FFF2-40B4-BE49-F238E27FC236}">
              <a16:creationId xmlns:a16="http://schemas.microsoft.com/office/drawing/2014/main" id="{D0BFB826-6D00-4DBA-9643-CAD39F3284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457200</xdr:colOff>
      <xdr:row>19</xdr:row>
      <xdr:rowOff>0</xdr:rowOff>
    </xdr:from>
    <xdr:to>
      <xdr:col>9</xdr:col>
      <xdr:colOff>38100</xdr:colOff>
      <xdr:row>19</xdr:row>
      <xdr:rowOff>9525</xdr:rowOff>
    </xdr:to>
    <xdr:pic>
      <xdr:nvPicPr>
        <xdr:cNvPr id="175" name="Picture 174" descr="https://www.quickbase.com/i/clear2x2.gif">
          <a:extLst>
            <a:ext uri="{FF2B5EF4-FFF2-40B4-BE49-F238E27FC236}">
              <a16:creationId xmlns:a16="http://schemas.microsoft.com/office/drawing/2014/main" id="{088B8BD3-93FF-47A4-A428-023D484AD7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28575</xdr:colOff>
      <xdr:row>19</xdr:row>
      <xdr:rowOff>0</xdr:rowOff>
    </xdr:from>
    <xdr:to>
      <xdr:col>9</xdr:col>
      <xdr:colOff>200025</xdr:colOff>
      <xdr:row>19</xdr:row>
      <xdr:rowOff>9525</xdr:rowOff>
    </xdr:to>
    <xdr:pic>
      <xdr:nvPicPr>
        <xdr:cNvPr id="176" name="Picture 175" descr="https://www.quickbase.com/i/clear2x2.gif">
          <a:extLst>
            <a:ext uri="{FF2B5EF4-FFF2-40B4-BE49-F238E27FC236}">
              <a16:creationId xmlns:a16="http://schemas.microsoft.com/office/drawing/2014/main" id="{B66D854A-D129-4229-89C8-F145585C5F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209550</xdr:colOff>
      <xdr:row>19</xdr:row>
      <xdr:rowOff>0</xdr:rowOff>
    </xdr:from>
    <xdr:to>
      <xdr:col>9</xdr:col>
      <xdr:colOff>381000</xdr:colOff>
      <xdr:row>19</xdr:row>
      <xdr:rowOff>9525</xdr:rowOff>
    </xdr:to>
    <xdr:pic>
      <xdr:nvPicPr>
        <xdr:cNvPr id="177" name="Picture 176" descr="https://www.quickbase.com/i/clear2x2.gif">
          <a:extLst>
            <a:ext uri="{FF2B5EF4-FFF2-40B4-BE49-F238E27FC236}">
              <a16:creationId xmlns:a16="http://schemas.microsoft.com/office/drawing/2014/main" id="{D13E0DFD-D9C8-4865-9AF7-DEFBD0CBFD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390525</xdr:colOff>
      <xdr:row>19</xdr:row>
      <xdr:rowOff>0</xdr:rowOff>
    </xdr:from>
    <xdr:to>
      <xdr:col>9</xdr:col>
      <xdr:colOff>561975</xdr:colOff>
      <xdr:row>19</xdr:row>
      <xdr:rowOff>9525</xdr:rowOff>
    </xdr:to>
    <xdr:pic>
      <xdr:nvPicPr>
        <xdr:cNvPr id="178" name="Picture 177" descr="https://www.quickbase.com/i/clear2x2.gif">
          <a:extLst>
            <a:ext uri="{FF2B5EF4-FFF2-40B4-BE49-F238E27FC236}">
              <a16:creationId xmlns:a16="http://schemas.microsoft.com/office/drawing/2014/main" id="{C6D96F67-F5E3-4E1A-9059-8A65046ADD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571500</xdr:colOff>
      <xdr:row>19</xdr:row>
      <xdr:rowOff>0</xdr:rowOff>
    </xdr:from>
    <xdr:to>
      <xdr:col>10</xdr:col>
      <xdr:colOff>135591</xdr:colOff>
      <xdr:row>19</xdr:row>
      <xdr:rowOff>9525</xdr:rowOff>
    </xdr:to>
    <xdr:pic>
      <xdr:nvPicPr>
        <xdr:cNvPr id="179" name="Picture 178" descr="https://www.quickbase.com/i/clear2x2.gif">
          <a:extLst>
            <a:ext uri="{FF2B5EF4-FFF2-40B4-BE49-F238E27FC236}">
              <a16:creationId xmlns:a16="http://schemas.microsoft.com/office/drawing/2014/main" id="{C22A7913-965E-4475-84CA-BDC095DCD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010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314325</xdr:colOff>
      <xdr:row>19</xdr:row>
      <xdr:rowOff>0</xdr:rowOff>
    </xdr:from>
    <xdr:to>
      <xdr:col>9</xdr:col>
      <xdr:colOff>485775</xdr:colOff>
      <xdr:row>19</xdr:row>
      <xdr:rowOff>9525</xdr:rowOff>
    </xdr:to>
    <xdr:pic>
      <xdr:nvPicPr>
        <xdr:cNvPr id="180" name="Picture 179" descr="https://www.quickbase.com/i/clear2x2.gif">
          <a:extLst>
            <a:ext uri="{FF2B5EF4-FFF2-40B4-BE49-F238E27FC236}">
              <a16:creationId xmlns:a16="http://schemas.microsoft.com/office/drawing/2014/main" id="{B78BD8B0-E229-42D2-B2E3-74CBC82E2C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504825</xdr:colOff>
      <xdr:row>19</xdr:row>
      <xdr:rowOff>0</xdr:rowOff>
    </xdr:from>
    <xdr:to>
      <xdr:col>9</xdr:col>
      <xdr:colOff>85725</xdr:colOff>
      <xdr:row>19</xdr:row>
      <xdr:rowOff>9525</xdr:rowOff>
    </xdr:to>
    <xdr:pic>
      <xdr:nvPicPr>
        <xdr:cNvPr id="181" name="Picture 180" descr="https://www.quickbase.com/i/clear2x2.gif">
          <a:extLst>
            <a:ext uri="{FF2B5EF4-FFF2-40B4-BE49-F238E27FC236}">
              <a16:creationId xmlns:a16="http://schemas.microsoft.com/office/drawing/2014/main" id="{48C455FF-4CDC-4E88-8A83-DC34E3CF64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19</xdr:row>
      <xdr:rowOff>0</xdr:rowOff>
    </xdr:from>
    <xdr:to>
      <xdr:col>9</xdr:col>
      <xdr:colOff>247650</xdr:colOff>
      <xdr:row>19</xdr:row>
      <xdr:rowOff>9525</xdr:rowOff>
    </xdr:to>
    <xdr:pic>
      <xdr:nvPicPr>
        <xdr:cNvPr id="182" name="Picture 181" descr="https://www.quickbase.com/i/clear2x2.gif">
          <a:extLst>
            <a:ext uri="{FF2B5EF4-FFF2-40B4-BE49-F238E27FC236}">
              <a16:creationId xmlns:a16="http://schemas.microsoft.com/office/drawing/2014/main" id="{393FFDD1-B6A8-4EF9-A6CA-2182BF79F7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257175</xdr:colOff>
      <xdr:row>19</xdr:row>
      <xdr:rowOff>0</xdr:rowOff>
    </xdr:from>
    <xdr:to>
      <xdr:col>9</xdr:col>
      <xdr:colOff>428625</xdr:colOff>
      <xdr:row>19</xdr:row>
      <xdr:rowOff>9525</xdr:rowOff>
    </xdr:to>
    <xdr:pic>
      <xdr:nvPicPr>
        <xdr:cNvPr id="183" name="Picture 182" descr="https://www.quickbase.com/i/clear2x2.gif">
          <a:extLst>
            <a:ext uri="{FF2B5EF4-FFF2-40B4-BE49-F238E27FC236}">
              <a16:creationId xmlns:a16="http://schemas.microsoft.com/office/drawing/2014/main" id="{272B7498-6386-40FC-94D1-B4432C61F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438150</xdr:colOff>
      <xdr:row>19</xdr:row>
      <xdr:rowOff>0</xdr:rowOff>
    </xdr:from>
    <xdr:to>
      <xdr:col>10</xdr:col>
      <xdr:colOff>0</xdr:colOff>
      <xdr:row>19</xdr:row>
      <xdr:rowOff>9525</xdr:rowOff>
    </xdr:to>
    <xdr:pic>
      <xdr:nvPicPr>
        <xdr:cNvPr id="184" name="Picture 183" descr="https://www.quickbase.com/i/clear2x2.gif">
          <a:extLst>
            <a:ext uri="{FF2B5EF4-FFF2-40B4-BE49-F238E27FC236}">
              <a16:creationId xmlns:a16="http://schemas.microsoft.com/office/drawing/2014/main" id="{97875F98-4A5B-4619-8F59-90F990235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457200</xdr:colOff>
      <xdr:row>19</xdr:row>
      <xdr:rowOff>0</xdr:rowOff>
    </xdr:from>
    <xdr:to>
      <xdr:col>9</xdr:col>
      <xdr:colOff>38100</xdr:colOff>
      <xdr:row>19</xdr:row>
      <xdr:rowOff>9525</xdr:rowOff>
    </xdr:to>
    <xdr:pic>
      <xdr:nvPicPr>
        <xdr:cNvPr id="185" name="Picture 184" descr="https://www.quickbase.com/i/clear2x2.gif">
          <a:extLst>
            <a:ext uri="{FF2B5EF4-FFF2-40B4-BE49-F238E27FC236}">
              <a16:creationId xmlns:a16="http://schemas.microsoft.com/office/drawing/2014/main" id="{B1F7290A-1802-469B-8914-68EC79F833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28575</xdr:colOff>
      <xdr:row>19</xdr:row>
      <xdr:rowOff>0</xdr:rowOff>
    </xdr:from>
    <xdr:to>
      <xdr:col>9</xdr:col>
      <xdr:colOff>200025</xdr:colOff>
      <xdr:row>19</xdr:row>
      <xdr:rowOff>9525</xdr:rowOff>
    </xdr:to>
    <xdr:pic>
      <xdr:nvPicPr>
        <xdr:cNvPr id="186" name="Picture 185" descr="https://www.quickbase.com/i/clear2x2.gif">
          <a:extLst>
            <a:ext uri="{FF2B5EF4-FFF2-40B4-BE49-F238E27FC236}">
              <a16:creationId xmlns:a16="http://schemas.microsoft.com/office/drawing/2014/main" id="{9D6AB474-30B9-49A2-9891-096324C97E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209550</xdr:colOff>
      <xdr:row>19</xdr:row>
      <xdr:rowOff>0</xdr:rowOff>
    </xdr:from>
    <xdr:to>
      <xdr:col>9</xdr:col>
      <xdr:colOff>381000</xdr:colOff>
      <xdr:row>19</xdr:row>
      <xdr:rowOff>9525</xdr:rowOff>
    </xdr:to>
    <xdr:pic>
      <xdr:nvPicPr>
        <xdr:cNvPr id="187" name="Picture 186" descr="https://www.quickbase.com/i/clear2x2.gif">
          <a:extLst>
            <a:ext uri="{FF2B5EF4-FFF2-40B4-BE49-F238E27FC236}">
              <a16:creationId xmlns:a16="http://schemas.microsoft.com/office/drawing/2014/main" id="{7E18FE21-77EE-491D-BB03-A770A8FB90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390525</xdr:colOff>
      <xdr:row>19</xdr:row>
      <xdr:rowOff>0</xdr:rowOff>
    </xdr:from>
    <xdr:to>
      <xdr:col>9</xdr:col>
      <xdr:colOff>561975</xdr:colOff>
      <xdr:row>19</xdr:row>
      <xdr:rowOff>9525</xdr:rowOff>
    </xdr:to>
    <xdr:pic>
      <xdr:nvPicPr>
        <xdr:cNvPr id="188" name="Picture 187" descr="https://www.quickbase.com/i/clear2x2.gif">
          <a:extLst>
            <a:ext uri="{FF2B5EF4-FFF2-40B4-BE49-F238E27FC236}">
              <a16:creationId xmlns:a16="http://schemas.microsoft.com/office/drawing/2014/main" id="{627AB03F-5CB8-4D26-9B62-D9996746D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571500</xdr:colOff>
      <xdr:row>19</xdr:row>
      <xdr:rowOff>0</xdr:rowOff>
    </xdr:from>
    <xdr:to>
      <xdr:col>10</xdr:col>
      <xdr:colOff>135591</xdr:colOff>
      <xdr:row>19</xdr:row>
      <xdr:rowOff>9525</xdr:rowOff>
    </xdr:to>
    <xdr:pic>
      <xdr:nvPicPr>
        <xdr:cNvPr id="189" name="Picture 188" descr="https://www.quickbase.com/i/clear2x2.gif">
          <a:extLst>
            <a:ext uri="{FF2B5EF4-FFF2-40B4-BE49-F238E27FC236}">
              <a16:creationId xmlns:a16="http://schemas.microsoft.com/office/drawing/2014/main" id="{29831019-C3F6-490C-ADA4-F7B686146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200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314325</xdr:colOff>
      <xdr:row>19</xdr:row>
      <xdr:rowOff>0</xdr:rowOff>
    </xdr:from>
    <xdr:to>
      <xdr:col>9</xdr:col>
      <xdr:colOff>485775</xdr:colOff>
      <xdr:row>19</xdr:row>
      <xdr:rowOff>9525</xdr:rowOff>
    </xdr:to>
    <xdr:pic>
      <xdr:nvPicPr>
        <xdr:cNvPr id="190" name="Picture 189" descr="https://www.quickbase.com/i/clear2x2.gif">
          <a:extLst>
            <a:ext uri="{FF2B5EF4-FFF2-40B4-BE49-F238E27FC236}">
              <a16:creationId xmlns:a16="http://schemas.microsoft.com/office/drawing/2014/main" id="{CAF12FD7-1F46-42D7-AA21-F532E9BD7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504825</xdr:colOff>
      <xdr:row>19</xdr:row>
      <xdr:rowOff>0</xdr:rowOff>
    </xdr:from>
    <xdr:to>
      <xdr:col>9</xdr:col>
      <xdr:colOff>85725</xdr:colOff>
      <xdr:row>19</xdr:row>
      <xdr:rowOff>9525</xdr:rowOff>
    </xdr:to>
    <xdr:pic>
      <xdr:nvPicPr>
        <xdr:cNvPr id="191" name="Picture 190" descr="https://www.quickbase.com/i/clear2x2.gif">
          <a:extLst>
            <a:ext uri="{FF2B5EF4-FFF2-40B4-BE49-F238E27FC236}">
              <a16:creationId xmlns:a16="http://schemas.microsoft.com/office/drawing/2014/main" id="{EA36173D-A80C-45BB-A951-4210D01D0E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19</xdr:row>
      <xdr:rowOff>0</xdr:rowOff>
    </xdr:from>
    <xdr:to>
      <xdr:col>9</xdr:col>
      <xdr:colOff>247650</xdr:colOff>
      <xdr:row>19</xdr:row>
      <xdr:rowOff>9525</xdr:rowOff>
    </xdr:to>
    <xdr:pic>
      <xdr:nvPicPr>
        <xdr:cNvPr id="192" name="Picture 191" descr="https://www.quickbase.com/i/clear2x2.gif">
          <a:extLst>
            <a:ext uri="{FF2B5EF4-FFF2-40B4-BE49-F238E27FC236}">
              <a16:creationId xmlns:a16="http://schemas.microsoft.com/office/drawing/2014/main" id="{4DA8A4C5-8650-4FE6-B740-90F032C910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257175</xdr:colOff>
      <xdr:row>19</xdr:row>
      <xdr:rowOff>0</xdr:rowOff>
    </xdr:from>
    <xdr:to>
      <xdr:col>9</xdr:col>
      <xdr:colOff>428625</xdr:colOff>
      <xdr:row>19</xdr:row>
      <xdr:rowOff>9525</xdr:rowOff>
    </xdr:to>
    <xdr:pic>
      <xdr:nvPicPr>
        <xdr:cNvPr id="193" name="Picture 192" descr="https://www.quickbase.com/i/clear2x2.gif">
          <a:extLst>
            <a:ext uri="{FF2B5EF4-FFF2-40B4-BE49-F238E27FC236}">
              <a16:creationId xmlns:a16="http://schemas.microsoft.com/office/drawing/2014/main" id="{740BBDA5-AE39-4BD1-B6E7-F6539AB828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438150</xdr:colOff>
      <xdr:row>19</xdr:row>
      <xdr:rowOff>0</xdr:rowOff>
    </xdr:from>
    <xdr:to>
      <xdr:col>10</xdr:col>
      <xdr:colOff>0</xdr:colOff>
      <xdr:row>19</xdr:row>
      <xdr:rowOff>9525</xdr:rowOff>
    </xdr:to>
    <xdr:pic>
      <xdr:nvPicPr>
        <xdr:cNvPr id="194" name="Picture 193" descr="https://www.quickbase.com/i/clear2x2.gif">
          <a:extLst>
            <a:ext uri="{FF2B5EF4-FFF2-40B4-BE49-F238E27FC236}">
              <a16:creationId xmlns:a16="http://schemas.microsoft.com/office/drawing/2014/main" id="{18C6358D-C51E-4A68-8BE5-8C7865D3C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457200</xdr:colOff>
      <xdr:row>19</xdr:row>
      <xdr:rowOff>0</xdr:rowOff>
    </xdr:from>
    <xdr:to>
      <xdr:col>9</xdr:col>
      <xdr:colOff>38100</xdr:colOff>
      <xdr:row>19</xdr:row>
      <xdr:rowOff>9525</xdr:rowOff>
    </xdr:to>
    <xdr:pic>
      <xdr:nvPicPr>
        <xdr:cNvPr id="195" name="Picture 194" descr="https://www.quickbase.com/i/clear2x2.gif">
          <a:extLst>
            <a:ext uri="{FF2B5EF4-FFF2-40B4-BE49-F238E27FC236}">
              <a16:creationId xmlns:a16="http://schemas.microsoft.com/office/drawing/2014/main" id="{771768CF-8345-4A65-B491-C81E636A4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28575</xdr:colOff>
      <xdr:row>19</xdr:row>
      <xdr:rowOff>0</xdr:rowOff>
    </xdr:from>
    <xdr:to>
      <xdr:col>9</xdr:col>
      <xdr:colOff>200025</xdr:colOff>
      <xdr:row>19</xdr:row>
      <xdr:rowOff>9525</xdr:rowOff>
    </xdr:to>
    <xdr:pic>
      <xdr:nvPicPr>
        <xdr:cNvPr id="196" name="Picture 195" descr="https://www.quickbase.com/i/clear2x2.gif">
          <a:extLst>
            <a:ext uri="{FF2B5EF4-FFF2-40B4-BE49-F238E27FC236}">
              <a16:creationId xmlns:a16="http://schemas.microsoft.com/office/drawing/2014/main" id="{CB8670DA-924A-4DF1-A761-18F80D0DA5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209550</xdr:colOff>
      <xdr:row>19</xdr:row>
      <xdr:rowOff>0</xdr:rowOff>
    </xdr:from>
    <xdr:to>
      <xdr:col>9</xdr:col>
      <xdr:colOff>381000</xdr:colOff>
      <xdr:row>19</xdr:row>
      <xdr:rowOff>9525</xdr:rowOff>
    </xdr:to>
    <xdr:pic>
      <xdr:nvPicPr>
        <xdr:cNvPr id="197" name="Picture 196" descr="https://www.quickbase.com/i/clear2x2.gif">
          <a:extLst>
            <a:ext uri="{FF2B5EF4-FFF2-40B4-BE49-F238E27FC236}">
              <a16:creationId xmlns:a16="http://schemas.microsoft.com/office/drawing/2014/main" id="{81D332BD-ED42-455C-9443-47A2E4ACA5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390525</xdr:colOff>
      <xdr:row>19</xdr:row>
      <xdr:rowOff>0</xdr:rowOff>
    </xdr:from>
    <xdr:to>
      <xdr:col>9</xdr:col>
      <xdr:colOff>561975</xdr:colOff>
      <xdr:row>19</xdr:row>
      <xdr:rowOff>9525</xdr:rowOff>
    </xdr:to>
    <xdr:pic>
      <xdr:nvPicPr>
        <xdr:cNvPr id="198" name="Picture 197" descr="https://www.quickbase.com/i/clear2x2.gif">
          <a:extLst>
            <a:ext uri="{FF2B5EF4-FFF2-40B4-BE49-F238E27FC236}">
              <a16:creationId xmlns:a16="http://schemas.microsoft.com/office/drawing/2014/main" id="{D138F2AC-A9BB-45A5-928C-CD47FFC48A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571500</xdr:colOff>
      <xdr:row>19</xdr:row>
      <xdr:rowOff>0</xdr:rowOff>
    </xdr:from>
    <xdr:to>
      <xdr:col>10</xdr:col>
      <xdr:colOff>135591</xdr:colOff>
      <xdr:row>19</xdr:row>
      <xdr:rowOff>9525</xdr:rowOff>
    </xdr:to>
    <xdr:pic>
      <xdr:nvPicPr>
        <xdr:cNvPr id="199" name="Picture 198" descr="https://www.quickbase.com/i/clear2x2.gif">
          <a:extLst>
            <a:ext uri="{FF2B5EF4-FFF2-40B4-BE49-F238E27FC236}">
              <a16:creationId xmlns:a16="http://schemas.microsoft.com/office/drawing/2014/main" id="{A147426E-30F6-4C6F-8251-CE441DAD7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391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314325</xdr:colOff>
      <xdr:row>19</xdr:row>
      <xdr:rowOff>0</xdr:rowOff>
    </xdr:from>
    <xdr:to>
      <xdr:col>9</xdr:col>
      <xdr:colOff>485775</xdr:colOff>
      <xdr:row>19</xdr:row>
      <xdr:rowOff>9525</xdr:rowOff>
    </xdr:to>
    <xdr:pic>
      <xdr:nvPicPr>
        <xdr:cNvPr id="200" name="Picture 199" descr="https://www.quickbase.com/i/clear2x2.gif">
          <a:extLst>
            <a:ext uri="{FF2B5EF4-FFF2-40B4-BE49-F238E27FC236}">
              <a16:creationId xmlns:a16="http://schemas.microsoft.com/office/drawing/2014/main" id="{825DB9ED-73ED-4D21-AF8D-3A1F39B66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504825</xdr:colOff>
      <xdr:row>20</xdr:row>
      <xdr:rowOff>0</xdr:rowOff>
    </xdr:from>
    <xdr:to>
      <xdr:col>9</xdr:col>
      <xdr:colOff>85725</xdr:colOff>
      <xdr:row>20</xdr:row>
      <xdr:rowOff>9525</xdr:rowOff>
    </xdr:to>
    <xdr:pic>
      <xdr:nvPicPr>
        <xdr:cNvPr id="201" name="Picture 200" descr="https://www.quickbase.com/i/clear2x2.gif">
          <a:extLst>
            <a:ext uri="{FF2B5EF4-FFF2-40B4-BE49-F238E27FC236}">
              <a16:creationId xmlns:a16="http://schemas.microsoft.com/office/drawing/2014/main" id="{AE2E8EDC-079A-46C3-8A77-DC3326CB1C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20</xdr:row>
      <xdr:rowOff>0</xdr:rowOff>
    </xdr:from>
    <xdr:to>
      <xdr:col>9</xdr:col>
      <xdr:colOff>247650</xdr:colOff>
      <xdr:row>20</xdr:row>
      <xdr:rowOff>9525</xdr:rowOff>
    </xdr:to>
    <xdr:pic>
      <xdr:nvPicPr>
        <xdr:cNvPr id="202" name="Picture 201" descr="https://www.quickbase.com/i/clear2x2.gif">
          <a:extLst>
            <a:ext uri="{FF2B5EF4-FFF2-40B4-BE49-F238E27FC236}">
              <a16:creationId xmlns:a16="http://schemas.microsoft.com/office/drawing/2014/main" id="{B988FD76-3460-446C-90C2-4E689D4BD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257175</xdr:colOff>
      <xdr:row>20</xdr:row>
      <xdr:rowOff>0</xdr:rowOff>
    </xdr:from>
    <xdr:to>
      <xdr:col>9</xdr:col>
      <xdr:colOff>428625</xdr:colOff>
      <xdr:row>20</xdr:row>
      <xdr:rowOff>9525</xdr:rowOff>
    </xdr:to>
    <xdr:pic>
      <xdr:nvPicPr>
        <xdr:cNvPr id="203" name="Picture 202" descr="https://www.quickbase.com/i/clear2x2.gif">
          <a:extLst>
            <a:ext uri="{FF2B5EF4-FFF2-40B4-BE49-F238E27FC236}">
              <a16:creationId xmlns:a16="http://schemas.microsoft.com/office/drawing/2014/main" id="{B087EFF9-F365-4EB5-90DE-C06CB7F2A8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438150</xdr:colOff>
      <xdr:row>20</xdr:row>
      <xdr:rowOff>0</xdr:rowOff>
    </xdr:from>
    <xdr:to>
      <xdr:col>10</xdr:col>
      <xdr:colOff>0</xdr:colOff>
      <xdr:row>20</xdr:row>
      <xdr:rowOff>9525</xdr:rowOff>
    </xdr:to>
    <xdr:pic>
      <xdr:nvPicPr>
        <xdr:cNvPr id="204" name="Picture 203" descr="https://www.quickbase.com/i/clear2x2.gif">
          <a:extLst>
            <a:ext uri="{FF2B5EF4-FFF2-40B4-BE49-F238E27FC236}">
              <a16:creationId xmlns:a16="http://schemas.microsoft.com/office/drawing/2014/main" id="{9E6089FB-3903-49E2-B4EE-DB8B863C65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457200</xdr:colOff>
      <xdr:row>20</xdr:row>
      <xdr:rowOff>0</xdr:rowOff>
    </xdr:from>
    <xdr:to>
      <xdr:col>9</xdr:col>
      <xdr:colOff>38100</xdr:colOff>
      <xdr:row>20</xdr:row>
      <xdr:rowOff>9525</xdr:rowOff>
    </xdr:to>
    <xdr:pic>
      <xdr:nvPicPr>
        <xdr:cNvPr id="205" name="Picture 204" descr="https://www.quickbase.com/i/clear2x2.gif">
          <a:extLst>
            <a:ext uri="{FF2B5EF4-FFF2-40B4-BE49-F238E27FC236}">
              <a16:creationId xmlns:a16="http://schemas.microsoft.com/office/drawing/2014/main" id="{9AC2609B-682E-4AEB-9789-FA9BC6578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28575</xdr:colOff>
      <xdr:row>20</xdr:row>
      <xdr:rowOff>0</xdr:rowOff>
    </xdr:from>
    <xdr:to>
      <xdr:col>9</xdr:col>
      <xdr:colOff>200025</xdr:colOff>
      <xdr:row>20</xdr:row>
      <xdr:rowOff>9525</xdr:rowOff>
    </xdr:to>
    <xdr:pic>
      <xdr:nvPicPr>
        <xdr:cNvPr id="206" name="Picture 205" descr="https://www.quickbase.com/i/clear2x2.gif">
          <a:extLst>
            <a:ext uri="{FF2B5EF4-FFF2-40B4-BE49-F238E27FC236}">
              <a16:creationId xmlns:a16="http://schemas.microsoft.com/office/drawing/2014/main" id="{F41F6DEB-DB8D-452C-82AB-1DDF0D610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209550</xdr:colOff>
      <xdr:row>20</xdr:row>
      <xdr:rowOff>0</xdr:rowOff>
    </xdr:from>
    <xdr:to>
      <xdr:col>9</xdr:col>
      <xdr:colOff>381000</xdr:colOff>
      <xdr:row>20</xdr:row>
      <xdr:rowOff>9525</xdr:rowOff>
    </xdr:to>
    <xdr:pic>
      <xdr:nvPicPr>
        <xdr:cNvPr id="207" name="Picture 206" descr="https://www.quickbase.com/i/clear2x2.gif">
          <a:extLst>
            <a:ext uri="{FF2B5EF4-FFF2-40B4-BE49-F238E27FC236}">
              <a16:creationId xmlns:a16="http://schemas.microsoft.com/office/drawing/2014/main" id="{85F79976-1A18-4A7F-B3AC-B283B1782D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390525</xdr:colOff>
      <xdr:row>20</xdr:row>
      <xdr:rowOff>0</xdr:rowOff>
    </xdr:from>
    <xdr:to>
      <xdr:col>9</xdr:col>
      <xdr:colOff>561975</xdr:colOff>
      <xdr:row>20</xdr:row>
      <xdr:rowOff>9525</xdr:rowOff>
    </xdr:to>
    <xdr:pic>
      <xdr:nvPicPr>
        <xdr:cNvPr id="208" name="Picture 207" descr="https://www.quickbase.com/i/clear2x2.gif">
          <a:extLst>
            <a:ext uri="{FF2B5EF4-FFF2-40B4-BE49-F238E27FC236}">
              <a16:creationId xmlns:a16="http://schemas.microsoft.com/office/drawing/2014/main" id="{BB69D066-F28A-4602-A428-CA6C069340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571500</xdr:colOff>
      <xdr:row>20</xdr:row>
      <xdr:rowOff>0</xdr:rowOff>
    </xdr:from>
    <xdr:to>
      <xdr:col>10</xdr:col>
      <xdr:colOff>135591</xdr:colOff>
      <xdr:row>20</xdr:row>
      <xdr:rowOff>9525</xdr:rowOff>
    </xdr:to>
    <xdr:pic>
      <xdr:nvPicPr>
        <xdr:cNvPr id="209" name="Picture 208" descr="https://www.quickbase.com/i/clear2x2.gif">
          <a:extLst>
            <a:ext uri="{FF2B5EF4-FFF2-40B4-BE49-F238E27FC236}">
              <a16:creationId xmlns:a16="http://schemas.microsoft.com/office/drawing/2014/main" id="{358322EE-565B-41EB-90B9-AC78A9587C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581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314325</xdr:colOff>
      <xdr:row>20</xdr:row>
      <xdr:rowOff>0</xdr:rowOff>
    </xdr:from>
    <xdr:to>
      <xdr:col>9</xdr:col>
      <xdr:colOff>485775</xdr:colOff>
      <xdr:row>20</xdr:row>
      <xdr:rowOff>9525</xdr:rowOff>
    </xdr:to>
    <xdr:pic>
      <xdr:nvPicPr>
        <xdr:cNvPr id="210" name="Picture 209" descr="https://www.quickbase.com/i/clear2x2.gif">
          <a:extLst>
            <a:ext uri="{FF2B5EF4-FFF2-40B4-BE49-F238E27FC236}">
              <a16:creationId xmlns:a16="http://schemas.microsoft.com/office/drawing/2014/main" id="{87CECAC6-C3EA-4112-93B6-0496FBB667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504825</xdr:colOff>
      <xdr:row>21</xdr:row>
      <xdr:rowOff>0</xdr:rowOff>
    </xdr:from>
    <xdr:to>
      <xdr:col>9</xdr:col>
      <xdr:colOff>85725</xdr:colOff>
      <xdr:row>21</xdr:row>
      <xdr:rowOff>9525</xdr:rowOff>
    </xdr:to>
    <xdr:pic>
      <xdr:nvPicPr>
        <xdr:cNvPr id="211" name="Picture 210" descr="https://www.quickbase.com/i/clear2x2.gif">
          <a:extLst>
            <a:ext uri="{FF2B5EF4-FFF2-40B4-BE49-F238E27FC236}">
              <a16:creationId xmlns:a16="http://schemas.microsoft.com/office/drawing/2014/main" id="{44997ED4-F323-4521-8E1E-B3C01C4BE4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21</xdr:row>
      <xdr:rowOff>0</xdr:rowOff>
    </xdr:from>
    <xdr:to>
      <xdr:col>9</xdr:col>
      <xdr:colOff>247650</xdr:colOff>
      <xdr:row>21</xdr:row>
      <xdr:rowOff>9525</xdr:rowOff>
    </xdr:to>
    <xdr:pic>
      <xdr:nvPicPr>
        <xdr:cNvPr id="212" name="Picture 211" descr="https://www.quickbase.com/i/clear2x2.gif">
          <a:extLst>
            <a:ext uri="{FF2B5EF4-FFF2-40B4-BE49-F238E27FC236}">
              <a16:creationId xmlns:a16="http://schemas.microsoft.com/office/drawing/2014/main" id="{8E4F5A1E-0064-4FCA-B979-958574D341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257175</xdr:colOff>
      <xdr:row>21</xdr:row>
      <xdr:rowOff>0</xdr:rowOff>
    </xdr:from>
    <xdr:to>
      <xdr:col>9</xdr:col>
      <xdr:colOff>428625</xdr:colOff>
      <xdr:row>21</xdr:row>
      <xdr:rowOff>9525</xdr:rowOff>
    </xdr:to>
    <xdr:pic>
      <xdr:nvPicPr>
        <xdr:cNvPr id="213" name="Picture 212" descr="https://www.quickbase.com/i/clear2x2.gif">
          <a:extLst>
            <a:ext uri="{FF2B5EF4-FFF2-40B4-BE49-F238E27FC236}">
              <a16:creationId xmlns:a16="http://schemas.microsoft.com/office/drawing/2014/main" id="{752DCC07-CA13-47C7-8F37-0F95CA07FE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438150</xdr:colOff>
      <xdr:row>21</xdr:row>
      <xdr:rowOff>0</xdr:rowOff>
    </xdr:from>
    <xdr:to>
      <xdr:col>10</xdr:col>
      <xdr:colOff>0</xdr:colOff>
      <xdr:row>21</xdr:row>
      <xdr:rowOff>9525</xdr:rowOff>
    </xdr:to>
    <xdr:pic>
      <xdr:nvPicPr>
        <xdr:cNvPr id="214" name="Picture 213" descr="https://www.quickbase.com/i/clear2x2.gif">
          <a:extLst>
            <a:ext uri="{FF2B5EF4-FFF2-40B4-BE49-F238E27FC236}">
              <a16:creationId xmlns:a16="http://schemas.microsoft.com/office/drawing/2014/main" id="{05FB1549-B6DA-4359-A9C0-B2F4CBB69B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457200</xdr:colOff>
      <xdr:row>21</xdr:row>
      <xdr:rowOff>0</xdr:rowOff>
    </xdr:from>
    <xdr:to>
      <xdr:col>9</xdr:col>
      <xdr:colOff>38100</xdr:colOff>
      <xdr:row>21</xdr:row>
      <xdr:rowOff>9525</xdr:rowOff>
    </xdr:to>
    <xdr:pic>
      <xdr:nvPicPr>
        <xdr:cNvPr id="215" name="Picture 214" descr="https://www.quickbase.com/i/clear2x2.gif">
          <a:extLst>
            <a:ext uri="{FF2B5EF4-FFF2-40B4-BE49-F238E27FC236}">
              <a16:creationId xmlns:a16="http://schemas.microsoft.com/office/drawing/2014/main" id="{23F3E7C7-CB10-4A3A-AB29-47D14C2C7C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28575</xdr:colOff>
      <xdr:row>21</xdr:row>
      <xdr:rowOff>0</xdr:rowOff>
    </xdr:from>
    <xdr:to>
      <xdr:col>9</xdr:col>
      <xdr:colOff>200025</xdr:colOff>
      <xdr:row>21</xdr:row>
      <xdr:rowOff>9525</xdr:rowOff>
    </xdr:to>
    <xdr:pic>
      <xdr:nvPicPr>
        <xdr:cNvPr id="216" name="Picture 215" descr="https://www.quickbase.com/i/clear2x2.gif">
          <a:extLst>
            <a:ext uri="{FF2B5EF4-FFF2-40B4-BE49-F238E27FC236}">
              <a16:creationId xmlns:a16="http://schemas.microsoft.com/office/drawing/2014/main" id="{03FAEF85-4748-4C7A-8D15-25303CC70C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209550</xdr:colOff>
      <xdr:row>21</xdr:row>
      <xdr:rowOff>0</xdr:rowOff>
    </xdr:from>
    <xdr:to>
      <xdr:col>9</xdr:col>
      <xdr:colOff>381000</xdr:colOff>
      <xdr:row>21</xdr:row>
      <xdr:rowOff>9525</xdr:rowOff>
    </xdr:to>
    <xdr:pic>
      <xdr:nvPicPr>
        <xdr:cNvPr id="217" name="Picture 216" descr="https://www.quickbase.com/i/clear2x2.gif">
          <a:extLst>
            <a:ext uri="{FF2B5EF4-FFF2-40B4-BE49-F238E27FC236}">
              <a16:creationId xmlns:a16="http://schemas.microsoft.com/office/drawing/2014/main" id="{3B16826C-CCF1-42CD-B5EA-697478DE86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390525</xdr:colOff>
      <xdr:row>21</xdr:row>
      <xdr:rowOff>0</xdr:rowOff>
    </xdr:from>
    <xdr:to>
      <xdr:col>9</xdr:col>
      <xdr:colOff>561975</xdr:colOff>
      <xdr:row>21</xdr:row>
      <xdr:rowOff>9525</xdr:rowOff>
    </xdr:to>
    <xdr:pic>
      <xdr:nvPicPr>
        <xdr:cNvPr id="218" name="Picture 217" descr="https://www.quickbase.com/i/clear2x2.gif">
          <a:extLst>
            <a:ext uri="{FF2B5EF4-FFF2-40B4-BE49-F238E27FC236}">
              <a16:creationId xmlns:a16="http://schemas.microsoft.com/office/drawing/2014/main" id="{A0FF2AAA-CB97-45C9-B81D-80D1449B1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571500</xdr:colOff>
      <xdr:row>21</xdr:row>
      <xdr:rowOff>0</xdr:rowOff>
    </xdr:from>
    <xdr:to>
      <xdr:col>10</xdr:col>
      <xdr:colOff>135591</xdr:colOff>
      <xdr:row>21</xdr:row>
      <xdr:rowOff>9525</xdr:rowOff>
    </xdr:to>
    <xdr:pic>
      <xdr:nvPicPr>
        <xdr:cNvPr id="219" name="Picture 218" descr="https://www.quickbase.com/i/clear2x2.gif">
          <a:extLst>
            <a:ext uri="{FF2B5EF4-FFF2-40B4-BE49-F238E27FC236}">
              <a16:creationId xmlns:a16="http://schemas.microsoft.com/office/drawing/2014/main" id="{72EACF6D-5EA0-47BB-A6A3-449D43EF81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772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314325</xdr:colOff>
      <xdr:row>21</xdr:row>
      <xdr:rowOff>0</xdr:rowOff>
    </xdr:from>
    <xdr:to>
      <xdr:col>9</xdr:col>
      <xdr:colOff>485775</xdr:colOff>
      <xdr:row>21</xdr:row>
      <xdr:rowOff>9525</xdr:rowOff>
    </xdr:to>
    <xdr:pic>
      <xdr:nvPicPr>
        <xdr:cNvPr id="220" name="Picture 219" descr="https://www.quickbase.com/i/clear2x2.gif">
          <a:extLst>
            <a:ext uri="{FF2B5EF4-FFF2-40B4-BE49-F238E27FC236}">
              <a16:creationId xmlns:a16="http://schemas.microsoft.com/office/drawing/2014/main" id="{F9E34C70-37CD-43D0-95D9-43203DE3E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504825</xdr:colOff>
      <xdr:row>22</xdr:row>
      <xdr:rowOff>0</xdr:rowOff>
    </xdr:from>
    <xdr:to>
      <xdr:col>9</xdr:col>
      <xdr:colOff>85725</xdr:colOff>
      <xdr:row>22</xdr:row>
      <xdr:rowOff>9525</xdr:rowOff>
    </xdr:to>
    <xdr:pic>
      <xdr:nvPicPr>
        <xdr:cNvPr id="221" name="Picture 220" descr="https://www.quickbase.com/i/clear2x2.gif">
          <a:extLst>
            <a:ext uri="{FF2B5EF4-FFF2-40B4-BE49-F238E27FC236}">
              <a16:creationId xmlns:a16="http://schemas.microsoft.com/office/drawing/2014/main" id="{8C3D4E67-70CC-4FDA-ACE1-CAA841B0FF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22</xdr:row>
      <xdr:rowOff>0</xdr:rowOff>
    </xdr:from>
    <xdr:to>
      <xdr:col>9</xdr:col>
      <xdr:colOff>247650</xdr:colOff>
      <xdr:row>22</xdr:row>
      <xdr:rowOff>9525</xdr:rowOff>
    </xdr:to>
    <xdr:pic>
      <xdr:nvPicPr>
        <xdr:cNvPr id="222" name="Picture 221" descr="https://www.quickbase.com/i/clear2x2.gif">
          <a:extLst>
            <a:ext uri="{FF2B5EF4-FFF2-40B4-BE49-F238E27FC236}">
              <a16:creationId xmlns:a16="http://schemas.microsoft.com/office/drawing/2014/main" id="{E55543B7-D4C9-4173-832A-9700BFE303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257175</xdr:colOff>
      <xdr:row>22</xdr:row>
      <xdr:rowOff>0</xdr:rowOff>
    </xdr:from>
    <xdr:to>
      <xdr:col>9</xdr:col>
      <xdr:colOff>428625</xdr:colOff>
      <xdr:row>22</xdr:row>
      <xdr:rowOff>9525</xdr:rowOff>
    </xdr:to>
    <xdr:pic>
      <xdr:nvPicPr>
        <xdr:cNvPr id="223" name="Picture 222" descr="https://www.quickbase.com/i/clear2x2.gif">
          <a:extLst>
            <a:ext uri="{FF2B5EF4-FFF2-40B4-BE49-F238E27FC236}">
              <a16:creationId xmlns:a16="http://schemas.microsoft.com/office/drawing/2014/main" id="{3DB33413-B89B-4EB5-8206-DE8AB9C431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438150</xdr:colOff>
      <xdr:row>22</xdr:row>
      <xdr:rowOff>0</xdr:rowOff>
    </xdr:from>
    <xdr:to>
      <xdr:col>10</xdr:col>
      <xdr:colOff>0</xdr:colOff>
      <xdr:row>22</xdr:row>
      <xdr:rowOff>9525</xdr:rowOff>
    </xdr:to>
    <xdr:pic>
      <xdr:nvPicPr>
        <xdr:cNvPr id="224" name="Picture 223" descr="https://www.quickbase.com/i/clear2x2.gif">
          <a:extLst>
            <a:ext uri="{FF2B5EF4-FFF2-40B4-BE49-F238E27FC236}">
              <a16:creationId xmlns:a16="http://schemas.microsoft.com/office/drawing/2014/main" id="{3D27BCFE-6EEB-482E-AC5A-3CF93912A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457200</xdr:colOff>
      <xdr:row>22</xdr:row>
      <xdr:rowOff>0</xdr:rowOff>
    </xdr:from>
    <xdr:to>
      <xdr:col>9</xdr:col>
      <xdr:colOff>38100</xdr:colOff>
      <xdr:row>22</xdr:row>
      <xdr:rowOff>9525</xdr:rowOff>
    </xdr:to>
    <xdr:pic>
      <xdr:nvPicPr>
        <xdr:cNvPr id="225" name="Picture 224" descr="https://www.quickbase.com/i/clear2x2.gif">
          <a:extLst>
            <a:ext uri="{FF2B5EF4-FFF2-40B4-BE49-F238E27FC236}">
              <a16:creationId xmlns:a16="http://schemas.microsoft.com/office/drawing/2014/main" id="{8055B7AB-FCF2-4FEE-97B4-2004810483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28575</xdr:colOff>
      <xdr:row>22</xdr:row>
      <xdr:rowOff>0</xdr:rowOff>
    </xdr:from>
    <xdr:to>
      <xdr:col>9</xdr:col>
      <xdr:colOff>200025</xdr:colOff>
      <xdr:row>22</xdr:row>
      <xdr:rowOff>9525</xdr:rowOff>
    </xdr:to>
    <xdr:pic>
      <xdr:nvPicPr>
        <xdr:cNvPr id="226" name="Picture 225" descr="https://www.quickbase.com/i/clear2x2.gif">
          <a:extLst>
            <a:ext uri="{FF2B5EF4-FFF2-40B4-BE49-F238E27FC236}">
              <a16:creationId xmlns:a16="http://schemas.microsoft.com/office/drawing/2014/main" id="{AEFCC83E-914E-48F0-9447-80DBC17013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209550</xdr:colOff>
      <xdr:row>22</xdr:row>
      <xdr:rowOff>0</xdr:rowOff>
    </xdr:from>
    <xdr:to>
      <xdr:col>9</xdr:col>
      <xdr:colOff>381000</xdr:colOff>
      <xdr:row>22</xdr:row>
      <xdr:rowOff>9525</xdr:rowOff>
    </xdr:to>
    <xdr:pic>
      <xdr:nvPicPr>
        <xdr:cNvPr id="227" name="Picture 226" descr="https://www.quickbase.com/i/clear2x2.gif">
          <a:extLst>
            <a:ext uri="{FF2B5EF4-FFF2-40B4-BE49-F238E27FC236}">
              <a16:creationId xmlns:a16="http://schemas.microsoft.com/office/drawing/2014/main" id="{BD8CB5DE-4AD3-48AD-9129-48767B2BEB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390525</xdr:colOff>
      <xdr:row>22</xdr:row>
      <xdr:rowOff>0</xdr:rowOff>
    </xdr:from>
    <xdr:to>
      <xdr:col>9</xdr:col>
      <xdr:colOff>561975</xdr:colOff>
      <xdr:row>22</xdr:row>
      <xdr:rowOff>9525</xdr:rowOff>
    </xdr:to>
    <xdr:pic>
      <xdr:nvPicPr>
        <xdr:cNvPr id="228" name="Picture 227" descr="https://www.quickbase.com/i/clear2x2.gif">
          <a:extLst>
            <a:ext uri="{FF2B5EF4-FFF2-40B4-BE49-F238E27FC236}">
              <a16:creationId xmlns:a16="http://schemas.microsoft.com/office/drawing/2014/main" id="{E3046094-ECCC-4B53-9BA4-8B24579494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571500</xdr:colOff>
      <xdr:row>22</xdr:row>
      <xdr:rowOff>0</xdr:rowOff>
    </xdr:from>
    <xdr:to>
      <xdr:col>10</xdr:col>
      <xdr:colOff>135591</xdr:colOff>
      <xdr:row>22</xdr:row>
      <xdr:rowOff>9525</xdr:rowOff>
    </xdr:to>
    <xdr:pic>
      <xdr:nvPicPr>
        <xdr:cNvPr id="229" name="Picture 228" descr="https://www.quickbase.com/i/clear2x2.gif">
          <a:extLst>
            <a:ext uri="{FF2B5EF4-FFF2-40B4-BE49-F238E27FC236}">
              <a16:creationId xmlns:a16="http://schemas.microsoft.com/office/drawing/2014/main" id="{CF9BA211-618D-41B7-BC2D-CF4EC149BC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962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314325</xdr:colOff>
      <xdr:row>22</xdr:row>
      <xdr:rowOff>0</xdr:rowOff>
    </xdr:from>
    <xdr:to>
      <xdr:col>9</xdr:col>
      <xdr:colOff>485775</xdr:colOff>
      <xdr:row>22</xdr:row>
      <xdr:rowOff>9525</xdr:rowOff>
    </xdr:to>
    <xdr:pic>
      <xdr:nvPicPr>
        <xdr:cNvPr id="230" name="Picture 229" descr="https://www.quickbase.com/i/clear2x2.gif">
          <a:extLst>
            <a:ext uri="{FF2B5EF4-FFF2-40B4-BE49-F238E27FC236}">
              <a16:creationId xmlns:a16="http://schemas.microsoft.com/office/drawing/2014/main" id="{8F73E29A-E164-4641-8D8A-FA269C58A1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504825</xdr:colOff>
      <xdr:row>23</xdr:row>
      <xdr:rowOff>0</xdr:rowOff>
    </xdr:from>
    <xdr:to>
      <xdr:col>9</xdr:col>
      <xdr:colOff>85725</xdr:colOff>
      <xdr:row>23</xdr:row>
      <xdr:rowOff>9525</xdr:rowOff>
    </xdr:to>
    <xdr:pic>
      <xdr:nvPicPr>
        <xdr:cNvPr id="231" name="Picture 230" descr="https://www.quickbase.com/i/clear2x2.gif">
          <a:extLst>
            <a:ext uri="{FF2B5EF4-FFF2-40B4-BE49-F238E27FC236}">
              <a16:creationId xmlns:a16="http://schemas.microsoft.com/office/drawing/2014/main" id="{0B30EF4A-A954-4486-ABC2-E16B425808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23</xdr:row>
      <xdr:rowOff>0</xdr:rowOff>
    </xdr:from>
    <xdr:to>
      <xdr:col>9</xdr:col>
      <xdr:colOff>247650</xdr:colOff>
      <xdr:row>23</xdr:row>
      <xdr:rowOff>9525</xdr:rowOff>
    </xdr:to>
    <xdr:pic>
      <xdr:nvPicPr>
        <xdr:cNvPr id="232" name="Picture 231" descr="https://www.quickbase.com/i/clear2x2.gif">
          <a:extLst>
            <a:ext uri="{FF2B5EF4-FFF2-40B4-BE49-F238E27FC236}">
              <a16:creationId xmlns:a16="http://schemas.microsoft.com/office/drawing/2014/main" id="{0BFB0174-9B7B-4B6B-B1DF-35ACC58F5A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257175</xdr:colOff>
      <xdr:row>23</xdr:row>
      <xdr:rowOff>0</xdr:rowOff>
    </xdr:from>
    <xdr:to>
      <xdr:col>9</xdr:col>
      <xdr:colOff>428625</xdr:colOff>
      <xdr:row>23</xdr:row>
      <xdr:rowOff>9525</xdr:rowOff>
    </xdr:to>
    <xdr:pic>
      <xdr:nvPicPr>
        <xdr:cNvPr id="233" name="Picture 232" descr="https://www.quickbase.com/i/clear2x2.gif">
          <a:extLst>
            <a:ext uri="{FF2B5EF4-FFF2-40B4-BE49-F238E27FC236}">
              <a16:creationId xmlns:a16="http://schemas.microsoft.com/office/drawing/2014/main" id="{2771506F-4E0A-427D-B4A3-8BEC9F5370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438150</xdr:colOff>
      <xdr:row>23</xdr:row>
      <xdr:rowOff>0</xdr:rowOff>
    </xdr:from>
    <xdr:to>
      <xdr:col>10</xdr:col>
      <xdr:colOff>0</xdr:colOff>
      <xdr:row>23</xdr:row>
      <xdr:rowOff>9525</xdr:rowOff>
    </xdr:to>
    <xdr:pic>
      <xdr:nvPicPr>
        <xdr:cNvPr id="234" name="Picture 233" descr="https://www.quickbase.com/i/clear2x2.gif">
          <a:extLst>
            <a:ext uri="{FF2B5EF4-FFF2-40B4-BE49-F238E27FC236}">
              <a16:creationId xmlns:a16="http://schemas.microsoft.com/office/drawing/2014/main" id="{4ECBE36D-0C3B-450A-A952-CFCC66E17C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457200</xdr:colOff>
      <xdr:row>23</xdr:row>
      <xdr:rowOff>0</xdr:rowOff>
    </xdr:from>
    <xdr:to>
      <xdr:col>9</xdr:col>
      <xdr:colOff>38100</xdr:colOff>
      <xdr:row>23</xdr:row>
      <xdr:rowOff>9525</xdr:rowOff>
    </xdr:to>
    <xdr:pic>
      <xdr:nvPicPr>
        <xdr:cNvPr id="235" name="Picture 234" descr="https://www.quickbase.com/i/clear2x2.gif">
          <a:extLst>
            <a:ext uri="{FF2B5EF4-FFF2-40B4-BE49-F238E27FC236}">
              <a16:creationId xmlns:a16="http://schemas.microsoft.com/office/drawing/2014/main" id="{3A5525D3-116D-49E3-A474-C1E69B9F80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28575</xdr:colOff>
      <xdr:row>23</xdr:row>
      <xdr:rowOff>0</xdr:rowOff>
    </xdr:from>
    <xdr:to>
      <xdr:col>9</xdr:col>
      <xdr:colOff>200025</xdr:colOff>
      <xdr:row>23</xdr:row>
      <xdr:rowOff>9525</xdr:rowOff>
    </xdr:to>
    <xdr:pic>
      <xdr:nvPicPr>
        <xdr:cNvPr id="236" name="Picture 235" descr="https://www.quickbase.com/i/clear2x2.gif">
          <a:extLst>
            <a:ext uri="{FF2B5EF4-FFF2-40B4-BE49-F238E27FC236}">
              <a16:creationId xmlns:a16="http://schemas.microsoft.com/office/drawing/2014/main" id="{05B9EC87-EB36-4CB0-AE4C-BE1D1B5883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209550</xdr:colOff>
      <xdr:row>23</xdr:row>
      <xdr:rowOff>0</xdr:rowOff>
    </xdr:from>
    <xdr:to>
      <xdr:col>9</xdr:col>
      <xdr:colOff>381000</xdr:colOff>
      <xdr:row>23</xdr:row>
      <xdr:rowOff>9525</xdr:rowOff>
    </xdr:to>
    <xdr:pic>
      <xdr:nvPicPr>
        <xdr:cNvPr id="237" name="Picture 236" descr="https://www.quickbase.com/i/clear2x2.gif">
          <a:extLst>
            <a:ext uri="{FF2B5EF4-FFF2-40B4-BE49-F238E27FC236}">
              <a16:creationId xmlns:a16="http://schemas.microsoft.com/office/drawing/2014/main" id="{086E31C2-C81A-4D4A-8763-79AA07BC6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390525</xdr:colOff>
      <xdr:row>23</xdr:row>
      <xdr:rowOff>0</xdr:rowOff>
    </xdr:from>
    <xdr:to>
      <xdr:col>9</xdr:col>
      <xdr:colOff>561975</xdr:colOff>
      <xdr:row>23</xdr:row>
      <xdr:rowOff>9525</xdr:rowOff>
    </xdr:to>
    <xdr:pic>
      <xdr:nvPicPr>
        <xdr:cNvPr id="238" name="Picture 237" descr="https://www.quickbase.com/i/clear2x2.gif">
          <a:extLst>
            <a:ext uri="{FF2B5EF4-FFF2-40B4-BE49-F238E27FC236}">
              <a16:creationId xmlns:a16="http://schemas.microsoft.com/office/drawing/2014/main" id="{8F65AA4E-1156-4224-B796-CC039B07D8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571500</xdr:colOff>
      <xdr:row>23</xdr:row>
      <xdr:rowOff>0</xdr:rowOff>
    </xdr:from>
    <xdr:to>
      <xdr:col>10</xdr:col>
      <xdr:colOff>135591</xdr:colOff>
      <xdr:row>23</xdr:row>
      <xdr:rowOff>9525</xdr:rowOff>
    </xdr:to>
    <xdr:pic>
      <xdr:nvPicPr>
        <xdr:cNvPr id="239" name="Picture 238" descr="https://www.quickbase.com/i/clear2x2.gif">
          <a:extLst>
            <a:ext uri="{FF2B5EF4-FFF2-40B4-BE49-F238E27FC236}">
              <a16:creationId xmlns:a16="http://schemas.microsoft.com/office/drawing/2014/main" id="{EE7E05E1-0DEC-43E0-8C85-0012B530F2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5153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314325</xdr:colOff>
      <xdr:row>23</xdr:row>
      <xdr:rowOff>0</xdr:rowOff>
    </xdr:from>
    <xdr:to>
      <xdr:col>9</xdr:col>
      <xdr:colOff>485775</xdr:colOff>
      <xdr:row>23</xdr:row>
      <xdr:rowOff>9525</xdr:rowOff>
    </xdr:to>
    <xdr:pic>
      <xdr:nvPicPr>
        <xdr:cNvPr id="240" name="Picture 239" descr="https://www.quickbase.com/i/clear2x2.gif">
          <a:extLst>
            <a:ext uri="{FF2B5EF4-FFF2-40B4-BE49-F238E27FC236}">
              <a16:creationId xmlns:a16="http://schemas.microsoft.com/office/drawing/2014/main" id="{9C569C40-39DE-407E-8C23-88B34FCA0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504825</xdr:colOff>
      <xdr:row>24</xdr:row>
      <xdr:rowOff>0</xdr:rowOff>
    </xdr:from>
    <xdr:to>
      <xdr:col>9</xdr:col>
      <xdr:colOff>85725</xdr:colOff>
      <xdr:row>24</xdr:row>
      <xdr:rowOff>9525</xdr:rowOff>
    </xdr:to>
    <xdr:pic>
      <xdr:nvPicPr>
        <xdr:cNvPr id="241" name="Picture 240" descr="https://www.quickbase.com/i/clear2x2.gif">
          <a:extLst>
            <a:ext uri="{FF2B5EF4-FFF2-40B4-BE49-F238E27FC236}">
              <a16:creationId xmlns:a16="http://schemas.microsoft.com/office/drawing/2014/main" id="{089DFCE1-F33A-4245-A713-5FDF2664BE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24</xdr:row>
      <xdr:rowOff>0</xdr:rowOff>
    </xdr:from>
    <xdr:to>
      <xdr:col>9</xdr:col>
      <xdr:colOff>247650</xdr:colOff>
      <xdr:row>24</xdr:row>
      <xdr:rowOff>9525</xdr:rowOff>
    </xdr:to>
    <xdr:pic>
      <xdr:nvPicPr>
        <xdr:cNvPr id="242" name="Picture 241" descr="https://www.quickbase.com/i/clear2x2.gif">
          <a:extLst>
            <a:ext uri="{FF2B5EF4-FFF2-40B4-BE49-F238E27FC236}">
              <a16:creationId xmlns:a16="http://schemas.microsoft.com/office/drawing/2014/main" id="{467122F5-82A7-4198-9813-46207573E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257175</xdr:colOff>
      <xdr:row>24</xdr:row>
      <xdr:rowOff>0</xdr:rowOff>
    </xdr:from>
    <xdr:to>
      <xdr:col>9</xdr:col>
      <xdr:colOff>428625</xdr:colOff>
      <xdr:row>24</xdr:row>
      <xdr:rowOff>9525</xdr:rowOff>
    </xdr:to>
    <xdr:pic>
      <xdr:nvPicPr>
        <xdr:cNvPr id="243" name="Picture 242" descr="https://www.quickbase.com/i/clear2x2.gif">
          <a:extLst>
            <a:ext uri="{FF2B5EF4-FFF2-40B4-BE49-F238E27FC236}">
              <a16:creationId xmlns:a16="http://schemas.microsoft.com/office/drawing/2014/main" id="{5E9CEBF9-128C-4586-A6C0-9F639FBA5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438150</xdr:colOff>
      <xdr:row>24</xdr:row>
      <xdr:rowOff>0</xdr:rowOff>
    </xdr:from>
    <xdr:to>
      <xdr:col>10</xdr:col>
      <xdr:colOff>0</xdr:colOff>
      <xdr:row>24</xdr:row>
      <xdr:rowOff>9525</xdr:rowOff>
    </xdr:to>
    <xdr:pic>
      <xdr:nvPicPr>
        <xdr:cNvPr id="244" name="Picture 243" descr="https://www.quickbase.com/i/clear2x2.gif">
          <a:extLst>
            <a:ext uri="{FF2B5EF4-FFF2-40B4-BE49-F238E27FC236}">
              <a16:creationId xmlns:a16="http://schemas.microsoft.com/office/drawing/2014/main" id="{6404D2D4-9E16-4AC6-B2DF-60E7E24BCF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457200</xdr:colOff>
      <xdr:row>24</xdr:row>
      <xdr:rowOff>0</xdr:rowOff>
    </xdr:from>
    <xdr:to>
      <xdr:col>9</xdr:col>
      <xdr:colOff>38100</xdr:colOff>
      <xdr:row>24</xdr:row>
      <xdr:rowOff>9525</xdr:rowOff>
    </xdr:to>
    <xdr:pic>
      <xdr:nvPicPr>
        <xdr:cNvPr id="245" name="Picture 244" descr="https://www.quickbase.com/i/clear2x2.gif">
          <a:extLst>
            <a:ext uri="{FF2B5EF4-FFF2-40B4-BE49-F238E27FC236}">
              <a16:creationId xmlns:a16="http://schemas.microsoft.com/office/drawing/2014/main" id="{3223B523-4887-404D-BBC5-356FACC8A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28575</xdr:colOff>
      <xdr:row>24</xdr:row>
      <xdr:rowOff>0</xdr:rowOff>
    </xdr:from>
    <xdr:to>
      <xdr:col>9</xdr:col>
      <xdr:colOff>200025</xdr:colOff>
      <xdr:row>24</xdr:row>
      <xdr:rowOff>9525</xdr:rowOff>
    </xdr:to>
    <xdr:pic>
      <xdr:nvPicPr>
        <xdr:cNvPr id="246" name="Picture 245" descr="https://www.quickbase.com/i/clear2x2.gif">
          <a:extLst>
            <a:ext uri="{FF2B5EF4-FFF2-40B4-BE49-F238E27FC236}">
              <a16:creationId xmlns:a16="http://schemas.microsoft.com/office/drawing/2014/main" id="{9EDE4BDD-7C3F-4E9A-AA5C-7B38410387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209550</xdr:colOff>
      <xdr:row>24</xdr:row>
      <xdr:rowOff>0</xdr:rowOff>
    </xdr:from>
    <xdr:to>
      <xdr:col>9</xdr:col>
      <xdr:colOff>381000</xdr:colOff>
      <xdr:row>24</xdr:row>
      <xdr:rowOff>9525</xdr:rowOff>
    </xdr:to>
    <xdr:pic>
      <xdr:nvPicPr>
        <xdr:cNvPr id="247" name="Picture 246" descr="https://www.quickbase.com/i/clear2x2.gif">
          <a:extLst>
            <a:ext uri="{FF2B5EF4-FFF2-40B4-BE49-F238E27FC236}">
              <a16:creationId xmlns:a16="http://schemas.microsoft.com/office/drawing/2014/main" id="{A9BB8A1C-DCE1-40FF-B32D-F33F784D9A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390525</xdr:colOff>
      <xdr:row>24</xdr:row>
      <xdr:rowOff>0</xdr:rowOff>
    </xdr:from>
    <xdr:to>
      <xdr:col>9</xdr:col>
      <xdr:colOff>561975</xdr:colOff>
      <xdr:row>24</xdr:row>
      <xdr:rowOff>9525</xdr:rowOff>
    </xdr:to>
    <xdr:pic>
      <xdr:nvPicPr>
        <xdr:cNvPr id="248" name="Picture 247" descr="https://www.quickbase.com/i/clear2x2.gif">
          <a:extLst>
            <a:ext uri="{FF2B5EF4-FFF2-40B4-BE49-F238E27FC236}">
              <a16:creationId xmlns:a16="http://schemas.microsoft.com/office/drawing/2014/main" id="{7D36DD77-A2FF-47AE-8FBF-F9AE72C809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571500</xdr:colOff>
      <xdr:row>24</xdr:row>
      <xdr:rowOff>0</xdr:rowOff>
    </xdr:from>
    <xdr:to>
      <xdr:col>10</xdr:col>
      <xdr:colOff>135591</xdr:colOff>
      <xdr:row>24</xdr:row>
      <xdr:rowOff>9525</xdr:rowOff>
    </xdr:to>
    <xdr:pic>
      <xdr:nvPicPr>
        <xdr:cNvPr id="249" name="Picture 248" descr="https://www.quickbase.com/i/clear2x2.gif">
          <a:extLst>
            <a:ext uri="{FF2B5EF4-FFF2-40B4-BE49-F238E27FC236}">
              <a16:creationId xmlns:a16="http://schemas.microsoft.com/office/drawing/2014/main" id="{2165DFF6-66F9-4316-91F5-F3F13BD7E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5343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314325</xdr:colOff>
      <xdr:row>24</xdr:row>
      <xdr:rowOff>0</xdr:rowOff>
    </xdr:from>
    <xdr:to>
      <xdr:col>9</xdr:col>
      <xdr:colOff>485775</xdr:colOff>
      <xdr:row>24</xdr:row>
      <xdr:rowOff>9525</xdr:rowOff>
    </xdr:to>
    <xdr:pic>
      <xdr:nvPicPr>
        <xdr:cNvPr id="250" name="Picture 249" descr="https://www.quickbase.com/i/clear2x2.gif">
          <a:extLst>
            <a:ext uri="{FF2B5EF4-FFF2-40B4-BE49-F238E27FC236}">
              <a16:creationId xmlns:a16="http://schemas.microsoft.com/office/drawing/2014/main" id="{3E8E8E59-EAD4-4ABE-BDF1-AD6FB6E07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504825</xdr:colOff>
      <xdr:row>25</xdr:row>
      <xdr:rowOff>0</xdr:rowOff>
    </xdr:from>
    <xdr:to>
      <xdr:col>9</xdr:col>
      <xdr:colOff>85725</xdr:colOff>
      <xdr:row>25</xdr:row>
      <xdr:rowOff>9525</xdr:rowOff>
    </xdr:to>
    <xdr:pic>
      <xdr:nvPicPr>
        <xdr:cNvPr id="251" name="Picture 250" descr="https://www.quickbase.com/i/clear2x2.gif">
          <a:extLst>
            <a:ext uri="{FF2B5EF4-FFF2-40B4-BE49-F238E27FC236}">
              <a16:creationId xmlns:a16="http://schemas.microsoft.com/office/drawing/2014/main" id="{9B65DD5E-D190-4358-997C-6811F22C9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25</xdr:row>
      <xdr:rowOff>0</xdr:rowOff>
    </xdr:from>
    <xdr:to>
      <xdr:col>9</xdr:col>
      <xdr:colOff>247650</xdr:colOff>
      <xdr:row>25</xdr:row>
      <xdr:rowOff>9525</xdr:rowOff>
    </xdr:to>
    <xdr:pic>
      <xdr:nvPicPr>
        <xdr:cNvPr id="252" name="Picture 251" descr="https://www.quickbase.com/i/clear2x2.gif">
          <a:extLst>
            <a:ext uri="{FF2B5EF4-FFF2-40B4-BE49-F238E27FC236}">
              <a16:creationId xmlns:a16="http://schemas.microsoft.com/office/drawing/2014/main" id="{B5E1A61D-5790-4A82-B02E-7494D4FDB1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257175</xdr:colOff>
      <xdr:row>25</xdr:row>
      <xdr:rowOff>0</xdr:rowOff>
    </xdr:from>
    <xdr:to>
      <xdr:col>9</xdr:col>
      <xdr:colOff>428625</xdr:colOff>
      <xdr:row>25</xdr:row>
      <xdr:rowOff>9525</xdr:rowOff>
    </xdr:to>
    <xdr:pic>
      <xdr:nvPicPr>
        <xdr:cNvPr id="253" name="Picture 252" descr="https://www.quickbase.com/i/clear2x2.gif">
          <a:extLst>
            <a:ext uri="{FF2B5EF4-FFF2-40B4-BE49-F238E27FC236}">
              <a16:creationId xmlns:a16="http://schemas.microsoft.com/office/drawing/2014/main" id="{A2F9BC41-887B-474F-9A4B-130C7C32A2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438150</xdr:colOff>
      <xdr:row>25</xdr:row>
      <xdr:rowOff>0</xdr:rowOff>
    </xdr:from>
    <xdr:to>
      <xdr:col>10</xdr:col>
      <xdr:colOff>0</xdr:colOff>
      <xdr:row>25</xdr:row>
      <xdr:rowOff>9525</xdr:rowOff>
    </xdr:to>
    <xdr:pic>
      <xdr:nvPicPr>
        <xdr:cNvPr id="254" name="Picture 253" descr="https://www.quickbase.com/i/clear2x2.gif">
          <a:extLst>
            <a:ext uri="{FF2B5EF4-FFF2-40B4-BE49-F238E27FC236}">
              <a16:creationId xmlns:a16="http://schemas.microsoft.com/office/drawing/2014/main" id="{E2B7FDE1-821E-4DA3-9B43-A2685C3229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457200</xdr:colOff>
      <xdr:row>25</xdr:row>
      <xdr:rowOff>0</xdr:rowOff>
    </xdr:from>
    <xdr:to>
      <xdr:col>9</xdr:col>
      <xdr:colOff>38100</xdr:colOff>
      <xdr:row>25</xdr:row>
      <xdr:rowOff>9525</xdr:rowOff>
    </xdr:to>
    <xdr:pic>
      <xdr:nvPicPr>
        <xdr:cNvPr id="255" name="Picture 254" descr="https://www.quickbase.com/i/clear2x2.gif">
          <a:extLst>
            <a:ext uri="{FF2B5EF4-FFF2-40B4-BE49-F238E27FC236}">
              <a16:creationId xmlns:a16="http://schemas.microsoft.com/office/drawing/2014/main" id="{50E8EBA4-AD86-47CF-A237-CC06A27F95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28575</xdr:colOff>
      <xdr:row>25</xdr:row>
      <xdr:rowOff>0</xdr:rowOff>
    </xdr:from>
    <xdr:to>
      <xdr:col>9</xdr:col>
      <xdr:colOff>200025</xdr:colOff>
      <xdr:row>25</xdr:row>
      <xdr:rowOff>9525</xdr:rowOff>
    </xdr:to>
    <xdr:pic>
      <xdr:nvPicPr>
        <xdr:cNvPr id="256" name="Picture 255" descr="https://www.quickbase.com/i/clear2x2.gif">
          <a:extLst>
            <a:ext uri="{FF2B5EF4-FFF2-40B4-BE49-F238E27FC236}">
              <a16:creationId xmlns:a16="http://schemas.microsoft.com/office/drawing/2014/main" id="{652140B3-3CC2-4C09-B3EA-11509D0324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209550</xdr:colOff>
      <xdr:row>25</xdr:row>
      <xdr:rowOff>0</xdr:rowOff>
    </xdr:from>
    <xdr:to>
      <xdr:col>9</xdr:col>
      <xdr:colOff>381000</xdr:colOff>
      <xdr:row>25</xdr:row>
      <xdr:rowOff>9525</xdr:rowOff>
    </xdr:to>
    <xdr:pic>
      <xdr:nvPicPr>
        <xdr:cNvPr id="257" name="Picture 256" descr="https://www.quickbase.com/i/clear2x2.gif">
          <a:extLst>
            <a:ext uri="{FF2B5EF4-FFF2-40B4-BE49-F238E27FC236}">
              <a16:creationId xmlns:a16="http://schemas.microsoft.com/office/drawing/2014/main" id="{26DBC072-7AD6-4BCE-B9C1-680C7A536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390525</xdr:colOff>
      <xdr:row>25</xdr:row>
      <xdr:rowOff>0</xdr:rowOff>
    </xdr:from>
    <xdr:to>
      <xdr:col>9</xdr:col>
      <xdr:colOff>561975</xdr:colOff>
      <xdr:row>25</xdr:row>
      <xdr:rowOff>9525</xdr:rowOff>
    </xdr:to>
    <xdr:pic>
      <xdr:nvPicPr>
        <xdr:cNvPr id="258" name="Picture 257" descr="https://www.quickbase.com/i/clear2x2.gif">
          <a:extLst>
            <a:ext uri="{FF2B5EF4-FFF2-40B4-BE49-F238E27FC236}">
              <a16:creationId xmlns:a16="http://schemas.microsoft.com/office/drawing/2014/main" id="{B345D946-4E98-4B31-9E74-7EC39AD711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571500</xdr:colOff>
      <xdr:row>25</xdr:row>
      <xdr:rowOff>0</xdr:rowOff>
    </xdr:from>
    <xdr:to>
      <xdr:col>10</xdr:col>
      <xdr:colOff>135591</xdr:colOff>
      <xdr:row>25</xdr:row>
      <xdr:rowOff>9525</xdr:rowOff>
    </xdr:to>
    <xdr:pic>
      <xdr:nvPicPr>
        <xdr:cNvPr id="259" name="Picture 258" descr="https://www.quickbase.com/i/clear2x2.gif">
          <a:extLst>
            <a:ext uri="{FF2B5EF4-FFF2-40B4-BE49-F238E27FC236}">
              <a16:creationId xmlns:a16="http://schemas.microsoft.com/office/drawing/2014/main" id="{CEE4F98B-0DD8-4575-BBB8-E6BE31CA18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5534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314325</xdr:colOff>
      <xdr:row>25</xdr:row>
      <xdr:rowOff>0</xdr:rowOff>
    </xdr:from>
    <xdr:to>
      <xdr:col>9</xdr:col>
      <xdr:colOff>485775</xdr:colOff>
      <xdr:row>25</xdr:row>
      <xdr:rowOff>9525</xdr:rowOff>
    </xdr:to>
    <xdr:pic>
      <xdr:nvPicPr>
        <xdr:cNvPr id="260" name="Picture 259" descr="https://www.quickbase.com/i/clear2x2.gif">
          <a:extLst>
            <a:ext uri="{FF2B5EF4-FFF2-40B4-BE49-F238E27FC236}">
              <a16:creationId xmlns:a16="http://schemas.microsoft.com/office/drawing/2014/main" id="{56476F2C-6DC5-4B13-A5FC-80E058C2FB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2190750</xdr:colOff>
      <xdr:row>0</xdr:row>
      <xdr:rowOff>57151</xdr:rowOff>
    </xdr:from>
    <xdr:to>
      <xdr:col>4</xdr:col>
      <xdr:colOff>533400</xdr:colOff>
      <xdr:row>0</xdr:row>
      <xdr:rowOff>581025</xdr:rowOff>
    </xdr:to>
    <xdr:pic>
      <xdr:nvPicPr>
        <xdr:cNvPr id="261" name="Picture 260" descr="A picture containing text, font, logo, graphics&#10;&#10;Description automatically generated">
          <a:extLst>
            <a:ext uri="{FF2B5EF4-FFF2-40B4-BE49-F238E27FC236}">
              <a16:creationId xmlns:a16="http://schemas.microsoft.com/office/drawing/2014/main" id="{CC90DF14-220B-32E1-8EB0-D971D5FE4D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00300" y="57151"/>
          <a:ext cx="2390775" cy="523874"/>
        </a:xfrm>
        <a:prstGeom prst="rect">
          <a:avLst/>
        </a:prstGeom>
        <a:noFill/>
        <a:ln>
          <a:noFill/>
        </a:ln>
      </xdr:spPr>
    </xdr:pic>
    <xdr:clientData/>
  </xdr:twoCellAnchor>
  <xdr:oneCellAnchor>
    <xdr:from>
      <xdr:col>2</xdr:col>
      <xdr:colOff>0</xdr:colOff>
      <xdr:row>4</xdr:row>
      <xdr:rowOff>0</xdr:rowOff>
    </xdr:from>
    <xdr:ext cx="95250" cy="95250"/>
    <xdr:pic>
      <xdr:nvPicPr>
        <xdr:cNvPr id="95" name="Picture 94" descr="https://www.quickbase.com/i/clear2x2.gif">
          <a:extLst>
            <a:ext uri="{FF2B5EF4-FFF2-40B4-BE49-F238E27FC236}">
              <a16:creationId xmlns:a16="http://schemas.microsoft.com/office/drawing/2014/main" id="{5E1EDA8F-FEC2-4617-A75D-D80260008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2960" y="1539240"/>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114300</xdr:colOff>
      <xdr:row>11</xdr:row>
      <xdr:rowOff>0</xdr:rowOff>
    </xdr:from>
    <xdr:ext cx="171450" cy="9525"/>
    <xdr:pic>
      <xdr:nvPicPr>
        <xdr:cNvPr id="262" name="Picture 261" descr="https://www.quickbase.com/i/clear2x2.gif">
          <a:extLst>
            <a:ext uri="{FF2B5EF4-FFF2-40B4-BE49-F238E27FC236}">
              <a16:creationId xmlns:a16="http://schemas.microsoft.com/office/drawing/2014/main" id="{0844697A-488D-406A-9A9E-235FC3399C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7260" y="333756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295275</xdr:colOff>
      <xdr:row>11</xdr:row>
      <xdr:rowOff>0</xdr:rowOff>
    </xdr:from>
    <xdr:ext cx="171450" cy="9525"/>
    <xdr:pic>
      <xdr:nvPicPr>
        <xdr:cNvPr id="263" name="Picture 262" descr="https://www.quickbase.com/i/clear2x2.gif">
          <a:extLst>
            <a:ext uri="{FF2B5EF4-FFF2-40B4-BE49-F238E27FC236}">
              <a16:creationId xmlns:a16="http://schemas.microsoft.com/office/drawing/2014/main" id="{1D96D3E0-C099-4002-8A10-C7EBC89052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38235" y="333756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28575</xdr:colOff>
      <xdr:row>11</xdr:row>
      <xdr:rowOff>0</xdr:rowOff>
    </xdr:from>
    <xdr:ext cx="171450" cy="9525"/>
    <xdr:pic>
      <xdr:nvPicPr>
        <xdr:cNvPr id="264" name="Picture 263" descr="https://www.quickbase.com/i/clear2x2.gif">
          <a:extLst>
            <a:ext uri="{FF2B5EF4-FFF2-40B4-BE49-F238E27FC236}">
              <a16:creationId xmlns:a16="http://schemas.microsoft.com/office/drawing/2014/main" id="{EDF395F4-1B2A-4593-88D9-41AE436482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34475" y="333756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209550</xdr:colOff>
      <xdr:row>11</xdr:row>
      <xdr:rowOff>0</xdr:rowOff>
    </xdr:from>
    <xdr:ext cx="171450" cy="9525"/>
    <xdr:pic>
      <xdr:nvPicPr>
        <xdr:cNvPr id="265" name="Picture 264" descr="https://www.quickbase.com/i/clear2x2.gif">
          <a:extLst>
            <a:ext uri="{FF2B5EF4-FFF2-40B4-BE49-F238E27FC236}">
              <a16:creationId xmlns:a16="http://schemas.microsoft.com/office/drawing/2014/main" id="{470F1ABF-8D25-4F93-9E34-2B25FDCB9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50" y="333756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390525</xdr:colOff>
      <xdr:row>11</xdr:row>
      <xdr:rowOff>0</xdr:rowOff>
    </xdr:from>
    <xdr:ext cx="95250" cy="95250"/>
    <xdr:pic>
      <xdr:nvPicPr>
        <xdr:cNvPr id="266" name="Picture 265" descr="https://www.quickbase.com/i/clear2x2.gif">
          <a:extLst>
            <a:ext uri="{FF2B5EF4-FFF2-40B4-BE49-F238E27FC236}">
              <a16:creationId xmlns:a16="http://schemas.microsoft.com/office/drawing/2014/main" id="{BB44DAB7-97EC-4C81-AF97-FAC88F86D6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96425" y="3337560"/>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314325</xdr:colOff>
      <xdr:row>16</xdr:row>
      <xdr:rowOff>0</xdr:rowOff>
    </xdr:from>
    <xdr:ext cx="171450" cy="9525"/>
    <xdr:pic>
      <xdr:nvPicPr>
        <xdr:cNvPr id="267" name="Picture 266" descr="https://www.quickbase.com/i/clear2x2.gif">
          <a:extLst>
            <a:ext uri="{FF2B5EF4-FFF2-40B4-BE49-F238E27FC236}">
              <a16:creationId xmlns:a16="http://schemas.microsoft.com/office/drawing/2014/main" id="{7E8C7482-25F1-4AAD-9A2B-3CA39757A8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0225" y="438912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114300</xdr:colOff>
      <xdr:row>29</xdr:row>
      <xdr:rowOff>0</xdr:rowOff>
    </xdr:from>
    <xdr:ext cx="95250" cy="95250"/>
    <xdr:pic>
      <xdr:nvPicPr>
        <xdr:cNvPr id="268" name="Picture 267" descr="https://www.quickbase.com/i/clear2x2.gif">
          <a:extLst>
            <a:ext uri="{FF2B5EF4-FFF2-40B4-BE49-F238E27FC236}">
              <a16:creationId xmlns:a16="http://schemas.microsoft.com/office/drawing/2014/main" id="{9B28BCDF-9EBF-4ECF-82A8-2DE824FC10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7260" y="6812280"/>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114300</xdr:colOff>
      <xdr:row>32</xdr:row>
      <xdr:rowOff>0</xdr:rowOff>
    </xdr:from>
    <xdr:ext cx="57150" cy="19050"/>
    <xdr:pic>
      <xdr:nvPicPr>
        <xdr:cNvPr id="269" name="Picture 268" descr="https://www.quickbase.com/i/clear2x2.gif">
          <a:extLst>
            <a:ext uri="{FF2B5EF4-FFF2-40B4-BE49-F238E27FC236}">
              <a16:creationId xmlns:a16="http://schemas.microsoft.com/office/drawing/2014/main" id="{4BA312BE-5DBA-4A98-991C-06ED3A73E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7260" y="740664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180975</xdr:colOff>
      <xdr:row>32</xdr:row>
      <xdr:rowOff>0</xdr:rowOff>
    </xdr:from>
    <xdr:ext cx="171450" cy="9525"/>
    <xdr:pic>
      <xdr:nvPicPr>
        <xdr:cNvPr id="270" name="Picture 269" descr="https://www.quickbase.com/i/clear2x2.gif">
          <a:extLst>
            <a:ext uri="{FF2B5EF4-FFF2-40B4-BE49-F238E27FC236}">
              <a16:creationId xmlns:a16="http://schemas.microsoft.com/office/drawing/2014/main" id="{24A8EF1B-6EAA-4DD2-8889-CCDE985C64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3935" y="740664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361950</xdr:colOff>
      <xdr:row>32</xdr:row>
      <xdr:rowOff>0</xdr:rowOff>
    </xdr:from>
    <xdr:ext cx="171450" cy="9525"/>
    <xdr:pic>
      <xdr:nvPicPr>
        <xdr:cNvPr id="271" name="Picture 270" descr="https://www.quickbase.com/i/clear2x2.gif">
          <a:extLst>
            <a:ext uri="{FF2B5EF4-FFF2-40B4-BE49-F238E27FC236}">
              <a16:creationId xmlns:a16="http://schemas.microsoft.com/office/drawing/2014/main" id="{3FB4C0FB-5C0D-48E6-8EF9-F3CA2A9C82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04910" y="740664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542925</xdr:colOff>
      <xdr:row>32</xdr:row>
      <xdr:rowOff>0</xdr:rowOff>
    </xdr:from>
    <xdr:ext cx="57150" cy="19050"/>
    <xdr:pic>
      <xdr:nvPicPr>
        <xdr:cNvPr id="272" name="Picture 271" descr="https://www.quickbase.com/i/clear2x2.gif">
          <a:extLst>
            <a:ext uri="{FF2B5EF4-FFF2-40B4-BE49-F238E27FC236}">
              <a16:creationId xmlns:a16="http://schemas.microsoft.com/office/drawing/2014/main" id="{D6C7F5BE-084B-4B78-9963-1F26A8E8A1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85885" y="740664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32</xdr:row>
      <xdr:rowOff>0</xdr:rowOff>
    </xdr:from>
    <xdr:ext cx="171450" cy="9525"/>
    <xdr:pic>
      <xdr:nvPicPr>
        <xdr:cNvPr id="273" name="Picture 272" descr="https://www.quickbase.com/i/clear2x2.gif">
          <a:extLst>
            <a:ext uri="{FF2B5EF4-FFF2-40B4-BE49-F238E27FC236}">
              <a16:creationId xmlns:a16="http://schemas.microsoft.com/office/drawing/2014/main" id="{7A22F91E-6BA0-4D88-8BF3-E2ACE3340C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05900" y="740664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114300</xdr:colOff>
      <xdr:row>11</xdr:row>
      <xdr:rowOff>0</xdr:rowOff>
    </xdr:from>
    <xdr:ext cx="171450" cy="9525"/>
    <xdr:pic>
      <xdr:nvPicPr>
        <xdr:cNvPr id="274" name="Picture 273" descr="https://www.quickbase.com/i/clear2x2.gif">
          <a:extLst>
            <a:ext uri="{FF2B5EF4-FFF2-40B4-BE49-F238E27FC236}">
              <a16:creationId xmlns:a16="http://schemas.microsoft.com/office/drawing/2014/main" id="{FF65CAAC-B018-4D90-93AA-1BB1CCC0E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20200" y="333756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295275</xdr:colOff>
      <xdr:row>11</xdr:row>
      <xdr:rowOff>0</xdr:rowOff>
    </xdr:from>
    <xdr:ext cx="171450" cy="9525"/>
    <xdr:pic>
      <xdr:nvPicPr>
        <xdr:cNvPr id="275" name="Picture 274" descr="https://www.quickbase.com/i/clear2x2.gif">
          <a:extLst>
            <a:ext uri="{FF2B5EF4-FFF2-40B4-BE49-F238E27FC236}">
              <a16:creationId xmlns:a16="http://schemas.microsoft.com/office/drawing/2014/main" id="{FF904248-8514-4C19-B154-05262D621C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01175" y="333756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0206-9AE9-4B94-A541-CDC50BCE8490}">
  <dimension ref="A1:J43"/>
  <sheetViews>
    <sheetView tabSelected="1" topLeftCell="B1" workbookViewId="0">
      <selection activeCell="D8" sqref="D8"/>
    </sheetView>
  </sheetViews>
  <sheetFormatPr defaultRowHeight="14.4" x14ac:dyDescent="0.3"/>
  <cols>
    <col min="1" max="1" width="3.109375" style="1" customWidth="1"/>
    <col min="2" max="2" width="40" style="1" bestFit="1" customWidth="1"/>
    <col min="3" max="3" width="9.6640625" style="2" customWidth="1"/>
    <col min="4" max="4" width="11" style="2" customWidth="1"/>
    <col min="5" max="5" width="9.6640625" style="2" customWidth="1"/>
    <col min="6" max="6" width="11" style="2" customWidth="1"/>
    <col min="7" max="7" width="9.6640625" style="51" customWidth="1"/>
    <col min="8" max="8" width="11" style="51" customWidth="1"/>
    <col min="9" max="9" width="9" style="2" bestFit="1" customWidth="1"/>
    <col min="10" max="10" width="11.109375" style="2" customWidth="1"/>
  </cols>
  <sheetData>
    <row r="1" spans="1:10" ht="53.25" customHeight="1" x14ac:dyDescent="0.3">
      <c r="A1" s="68"/>
      <c r="B1" s="69"/>
      <c r="C1" s="69"/>
      <c r="D1" s="69"/>
      <c r="E1" s="69"/>
      <c r="F1" s="69"/>
      <c r="G1" s="69"/>
      <c r="H1" s="69"/>
      <c r="I1" s="69"/>
      <c r="J1" s="70"/>
    </row>
    <row r="2" spans="1:10" ht="39.75" customHeight="1" x14ac:dyDescent="0.3">
      <c r="A2" s="65" t="s">
        <v>45</v>
      </c>
      <c r="B2" s="66"/>
      <c r="C2" s="66"/>
      <c r="D2" s="66"/>
      <c r="E2" s="66"/>
      <c r="F2" s="66"/>
      <c r="G2" s="66"/>
      <c r="H2" s="66"/>
      <c r="I2" s="66"/>
      <c r="J2" s="67"/>
    </row>
    <row r="3" spans="1:10" x14ac:dyDescent="0.3">
      <c r="A3" s="76" t="s">
        <v>46</v>
      </c>
      <c r="B3" s="77"/>
      <c r="D3" s="58"/>
      <c r="F3" s="71"/>
      <c r="G3" s="72"/>
      <c r="H3" s="72"/>
      <c r="I3" s="72"/>
      <c r="J3" s="73"/>
    </row>
    <row r="4" spans="1:10" x14ac:dyDescent="0.3">
      <c r="A4" s="3" t="s">
        <v>0</v>
      </c>
      <c r="B4" s="4"/>
      <c r="C4" s="89" t="s">
        <v>57</v>
      </c>
      <c r="D4" s="90"/>
      <c r="E4" s="78" t="s">
        <v>1</v>
      </c>
      <c r="F4" s="79"/>
      <c r="G4" s="80" t="s">
        <v>2</v>
      </c>
      <c r="H4" s="81"/>
      <c r="I4" s="82" t="s">
        <v>3</v>
      </c>
      <c r="J4" s="83"/>
    </row>
    <row r="5" spans="1:10" ht="55.2" x14ac:dyDescent="0.3">
      <c r="A5" s="5" t="s">
        <v>4</v>
      </c>
      <c r="B5" s="6" t="s">
        <v>47</v>
      </c>
      <c r="C5" s="84" t="s">
        <v>5</v>
      </c>
      <c r="D5" s="91" t="s">
        <v>6</v>
      </c>
      <c r="E5" s="52" t="s">
        <v>5</v>
      </c>
      <c r="F5" s="53" t="s">
        <v>6</v>
      </c>
      <c r="G5" s="54" t="s">
        <v>7</v>
      </c>
      <c r="H5" s="55" t="s">
        <v>8</v>
      </c>
      <c r="I5" s="56" t="s">
        <v>9</v>
      </c>
      <c r="J5" s="57" t="s">
        <v>10</v>
      </c>
    </row>
    <row r="6" spans="1:10" x14ac:dyDescent="0.3">
      <c r="B6" s="7" t="s">
        <v>11</v>
      </c>
      <c r="C6" s="85">
        <v>11000</v>
      </c>
      <c r="D6" s="92">
        <f>C6</f>
        <v>11000</v>
      </c>
      <c r="E6" s="8"/>
      <c r="F6" s="9">
        <f>E6</f>
        <v>0</v>
      </c>
      <c r="G6" s="10"/>
      <c r="H6" s="11">
        <f>G6</f>
        <v>0</v>
      </c>
      <c r="I6" s="12"/>
      <c r="J6" s="13">
        <f>I6</f>
        <v>0</v>
      </c>
    </row>
    <row r="7" spans="1:10" x14ac:dyDescent="0.3">
      <c r="B7" s="7" t="s">
        <v>12</v>
      </c>
      <c r="C7" s="85">
        <v>12000</v>
      </c>
      <c r="D7" s="93">
        <v>3000</v>
      </c>
      <c r="E7" s="8"/>
      <c r="F7" s="14"/>
      <c r="G7" s="10"/>
      <c r="H7" s="15"/>
      <c r="I7" s="12"/>
      <c r="J7" s="16"/>
    </row>
    <row r="8" spans="1:10" x14ac:dyDescent="0.3">
      <c r="B8" s="7" t="s">
        <v>13</v>
      </c>
      <c r="C8" s="85">
        <v>1500</v>
      </c>
      <c r="D8" s="93">
        <v>1500</v>
      </c>
      <c r="E8" s="8"/>
      <c r="F8" s="14"/>
      <c r="G8" s="10"/>
      <c r="H8" s="15"/>
      <c r="I8" s="12"/>
      <c r="J8" s="16"/>
    </row>
    <row r="9" spans="1:10" x14ac:dyDescent="0.3">
      <c r="B9" s="7" t="s">
        <v>14</v>
      </c>
      <c r="C9" s="85">
        <v>1000</v>
      </c>
      <c r="D9" s="93">
        <v>100</v>
      </c>
      <c r="E9" s="8"/>
      <c r="F9" s="14"/>
      <c r="G9" s="10"/>
      <c r="H9" s="15"/>
      <c r="I9" s="12"/>
      <c r="J9" s="16"/>
    </row>
    <row r="10" spans="1:10" x14ac:dyDescent="0.3">
      <c r="B10" s="7" t="s">
        <v>15</v>
      </c>
      <c r="C10" s="85">
        <v>2000</v>
      </c>
      <c r="D10" s="93"/>
      <c r="E10" s="8"/>
      <c r="F10" s="14"/>
      <c r="G10" s="10"/>
      <c r="H10" s="15"/>
      <c r="I10" s="12"/>
      <c r="J10" s="16"/>
    </row>
    <row r="11" spans="1:10" x14ac:dyDescent="0.3">
      <c r="B11" s="1" t="s">
        <v>16</v>
      </c>
      <c r="C11" s="85"/>
      <c r="D11" s="93"/>
      <c r="E11" s="8"/>
      <c r="F11" s="14"/>
      <c r="G11" s="10"/>
      <c r="H11" s="15"/>
      <c r="I11" s="12"/>
      <c r="J11" s="16"/>
    </row>
    <row r="12" spans="1:10" x14ac:dyDescent="0.3">
      <c r="B12" s="17" t="s">
        <v>17</v>
      </c>
      <c r="C12" s="86">
        <f>SUM(C6:C11)</f>
        <v>27500</v>
      </c>
      <c r="D12" s="92">
        <f t="shared" ref="D12:F12" si="0">SUM(D6:D11)</f>
        <v>15600</v>
      </c>
      <c r="E12" s="18">
        <f>SUM(E6:E11)</f>
        <v>0</v>
      </c>
      <c r="F12" s="9">
        <f t="shared" si="0"/>
        <v>0</v>
      </c>
      <c r="G12" s="19">
        <f>SUM(G6:G11)</f>
        <v>0</v>
      </c>
      <c r="H12" s="11">
        <f t="shared" ref="H12:J12" si="1">SUM(H6:H11)</f>
        <v>0</v>
      </c>
      <c r="I12" s="20">
        <f>SUM(I6:I11)</f>
        <v>0</v>
      </c>
      <c r="J12" s="13">
        <f t="shared" si="1"/>
        <v>0</v>
      </c>
    </row>
    <row r="13" spans="1:10" ht="18" x14ac:dyDescent="0.3">
      <c r="A13" s="5" t="s">
        <v>18</v>
      </c>
      <c r="B13" s="21" t="s">
        <v>48</v>
      </c>
      <c r="C13" s="87">
        <v>-1500</v>
      </c>
      <c r="D13" s="94">
        <v>-1500</v>
      </c>
      <c r="E13" s="22"/>
      <c r="F13" s="23">
        <f>E13</f>
        <v>0</v>
      </c>
      <c r="G13" s="24">
        <f>E13</f>
        <v>0</v>
      </c>
      <c r="H13" s="25">
        <f>E13</f>
        <v>0</v>
      </c>
      <c r="I13" s="26">
        <f>E13</f>
        <v>0</v>
      </c>
      <c r="J13" s="27">
        <f>E13</f>
        <v>0</v>
      </c>
    </row>
    <row r="14" spans="1:10" ht="18" x14ac:dyDescent="0.3">
      <c r="A14" s="5" t="s">
        <v>19</v>
      </c>
      <c r="B14" s="17" t="s">
        <v>49</v>
      </c>
      <c r="C14" s="88">
        <f>C12-C13</f>
        <v>29000</v>
      </c>
      <c r="D14" s="95">
        <f t="shared" ref="D14:F14" si="2">D12-D13</f>
        <v>17100</v>
      </c>
      <c r="E14" s="28">
        <f>E12-E13</f>
        <v>0</v>
      </c>
      <c r="F14" s="29">
        <f t="shared" si="2"/>
        <v>0</v>
      </c>
      <c r="G14" s="30">
        <f>G12-G13</f>
        <v>0</v>
      </c>
      <c r="H14" s="31">
        <f t="shared" ref="H14:J14" si="3">H12-H13</f>
        <v>0</v>
      </c>
      <c r="I14" s="32">
        <f>I12-I13</f>
        <v>0</v>
      </c>
      <c r="J14" s="33">
        <f t="shared" si="3"/>
        <v>0</v>
      </c>
    </row>
    <row r="15" spans="1:10" ht="18" x14ac:dyDescent="0.3">
      <c r="A15" s="5" t="s">
        <v>20</v>
      </c>
      <c r="B15" s="6" t="s">
        <v>21</v>
      </c>
      <c r="C15" s="6"/>
      <c r="D15" s="6"/>
      <c r="E15" s="71"/>
      <c r="F15" s="72"/>
      <c r="G15" s="72"/>
      <c r="H15" s="72"/>
      <c r="I15" s="72"/>
      <c r="J15" s="73"/>
    </row>
    <row r="16" spans="1:10" x14ac:dyDescent="0.3">
      <c r="B16" s="1" t="s">
        <v>22</v>
      </c>
      <c r="C16" s="85">
        <v>7354</v>
      </c>
      <c r="D16" s="92">
        <f>C16</f>
        <v>7354</v>
      </c>
      <c r="E16" s="8"/>
      <c r="F16" s="9">
        <f>E16</f>
        <v>0</v>
      </c>
      <c r="G16" s="10"/>
      <c r="H16" s="11">
        <f>G16</f>
        <v>0</v>
      </c>
      <c r="I16" s="12"/>
      <c r="J16" s="13">
        <f>I16</f>
        <v>0</v>
      </c>
    </row>
    <row r="17" spans="1:10" x14ac:dyDescent="0.3">
      <c r="B17" s="1" t="s">
        <v>53</v>
      </c>
      <c r="C17" s="85">
        <v>7524</v>
      </c>
      <c r="D17" s="92">
        <f t="shared" ref="D17:D26" si="4">C17</f>
        <v>7524</v>
      </c>
      <c r="E17" s="8"/>
      <c r="F17" s="9">
        <f t="shared" ref="F17:F26" si="5">E17</f>
        <v>0</v>
      </c>
      <c r="G17" s="10"/>
      <c r="H17" s="11">
        <f>G17</f>
        <v>0</v>
      </c>
      <c r="I17" s="12"/>
      <c r="J17" s="13">
        <f>I17</f>
        <v>0</v>
      </c>
    </row>
    <row r="18" spans="1:10" x14ac:dyDescent="0.3">
      <c r="B18" s="34" t="s">
        <v>54</v>
      </c>
      <c r="C18" s="85">
        <v>0</v>
      </c>
      <c r="D18" s="92">
        <f t="shared" si="4"/>
        <v>0</v>
      </c>
      <c r="E18" s="8"/>
      <c r="F18" s="9">
        <f t="shared" si="5"/>
        <v>0</v>
      </c>
      <c r="G18" s="10"/>
      <c r="H18" s="11">
        <f t="shared" ref="H18:H26" si="6">G18</f>
        <v>0</v>
      </c>
      <c r="I18" s="12"/>
      <c r="J18" s="13">
        <f t="shared" ref="J18:J26" si="7">I18</f>
        <v>0</v>
      </c>
    </row>
    <row r="19" spans="1:10" x14ac:dyDescent="0.3">
      <c r="B19" s="1" t="s">
        <v>55</v>
      </c>
      <c r="C19" s="85">
        <v>0</v>
      </c>
      <c r="D19" s="92">
        <f t="shared" si="4"/>
        <v>0</v>
      </c>
      <c r="E19" s="8"/>
      <c r="F19" s="9">
        <f t="shared" si="5"/>
        <v>0</v>
      </c>
      <c r="G19" s="10"/>
      <c r="H19" s="11">
        <f t="shared" si="6"/>
        <v>0</v>
      </c>
      <c r="I19" s="12"/>
      <c r="J19" s="13">
        <f t="shared" si="7"/>
        <v>0</v>
      </c>
    </row>
    <row r="20" spans="1:10" x14ac:dyDescent="0.3">
      <c r="B20" s="34" t="s">
        <v>23</v>
      </c>
      <c r="C20" s="85">
        <v>0</v>
      </c>
      <c r="D20" s="92">
        <f t="shared" si="4"/>
        <v>0</v>
      </c>
      <c r="E20" s="8"/>
      <c r="F20" s="9">
        <f t="shared" si="5"/>
        <v>0</v>
      </c>
      <c r="G20" s="10"/>
      <c r="H20" s="11">
        <f t="shared" si="6"/>
        <v>0</v>
      </c>
      <c r="I20" s="12"/>
      <c r="J20" s="13">
        <f t="shared" si="7"/>
        <v>0</v>
      </c>
    </row>
    <row r="21" spans="1:10" x14ac:dyDescent="0.3">
      <c r="B21" s="1" t="s">
        <v>24</v>
      </c>
      <c r="C21" s="85">
        <v>0</v>
      </c>
      <c r="D21" s="92">
        <f t="shared" si="4"/>
        <v>0</v>
      </c>
      <c r="E21" s="8"/>
      <c r="F21" s="9">
        <f t="shared" si="5"/>
        <v>0</v>
      </c>
      <c r="G21" s="10"/>
      <c r="H21" s="11">
        <f t="shared" si="6"/>
        <v>0</v>
      </c>
      <c r="I21" s="12"/>
      <c r="J21" s="13">
        <f t="shared" si="7"/>
        <v>0</v>
      </c>
    </row>
    <row r="22" spans="1:10" x14ac:dyDescent="0.3">
      <c r="B22" s="1" t="s">
        <v>56</v>
      </c>
      <c r="C22" s="85">
        <v>0</v>
      </c>
      <c r="D22" s="92">
        <f t="shared" si="4"/>
        <v>0</v>
      </c>
      <c r="E22" s="8"/>
      <c r="F22" s="9">
        <f t="shared" si="5"/>
        <v>0</v>
      </c>
      <c r="G22" s="10"/>
      <c r="H22" s="11">
        <f t="shared" si="6"/>
        <v>0</v>
      </c>
      <c r="I22" s="12"/>
      <c r="J22" s="13">
        <f t="shared" si="7"/>
        <v>0</v>
      </c>
    </row>
    <row r="23" spans="1:10" x14ac:dyDescent="0.3">
      <c r="B23" s="35" t="s">
        <v>58</v>
      </c>
      <c r="C23" s="85">
        <v>3000</v>
      </c>
      <c r="D23" s="92">
        <f t="shared" si="4"/>
        <v>3000</v>
      </c>
      <c r="E23" s="8"/>
      <c r="F23" s="9">
        <f t="shared" si="5"/>
        <v>0</v>
      </c>
      <c r="G23" s="10"/>
      <c r="H23" s="11">
        <f t="shared" si="6"/>
        <v>0</v>
      </c>
      <c r="I23" s="12"/>
      <c r="J23" s="13">
        <f t="shared" si="7"/>
        <v>0</v>
      </c>
    </row>
    <row r="24" spans="1:10" x14ac:dyDescent="0.3">
      <c r="B24" s="35" t="s">
        <v>25</v>
      </c>
      <c r="C24" s="85"/>
      <c r="D24" s="92">
        <f t="shared" si="4"/>
        <v>0</v>
      </c>
      <c r="E24" s="8"/>
      <c r="F24" s="9">
        <f t="shared" si="5"/>
        <v>0</v>
      </c>
      <c r="G24" s="10"/>
      <c r="H24" s="11">
        <f t="shared" si="6"/>
        <v>0</v>
      </c>
      <c r="I24" s="12"/>
      <c r="J24" s="13">
        <f t="shared" si="7"/>
        <v>0</v>
      </c>
    </row>
    <row r="25" spans="1:10" x14ac:dyDescent="0.3">
      <c r="B25" s="35" t="s">
        <v>25</v>
      </c>
      <c r="C25" s="85"/>
      <c r="D25" s="92">
        <f t="shared" si="4"/>
        <v>0</v>
      </c>
      <c r="E25" s="8"/>
      <c r="F25" s="9">
        <f t="shared" si="5"/>
        <v>0</v>
      </c>
      <c r="G25" s="10"/>
      <c r="H25" s="11">
        <f t="shared" si="6"/>
        <v>0</v>
      </c>
      <c r="I25" s="12"/>
      <c r="J25" s="13">
        <f t="shared" si="7"/>
        <v>0</v>
      </c>
    </row>
    <row r="26" spans="1:10" x14ac:dyDescent="0.3">
      <c r="B26" s="35" t="s">
        <v>25</v>
      </c>
      <c r="C26" s="85"/>
      <c r="D26" s="92">
        <f t="shared" si="4"/>
        <v>0</v>
      </c>
      <c r="E26" s="8"/>
      <c r="F26" s="9">
        <f t="shared" si="5"/>
        <v>0</v>
      </c>
      <c r="G26" s="10"/>
      <c r="H26" s="11">
        <f t="shared" si="6"/>
        <v>0</v>
      </c>
      <c r="I26" s="12"/>
      <c r="J26" s="13">
        <f t="shared" si="7"/>
        <v>0</v>
      </c>
    </row>
    <row r="27" spans="1:10" x14ac:dyDescent="0.3">
      <c r="A27" s="17"/>
      <c r="B27" s="36" t="s">
        <v>26</v>
      </c>
      <c r="C27" s="88">
        <f t="shared" ref="C27" si="8">SUM(C16:C26)</f>
        <v>17878</v>
      </c>
      <c r="D27" s="95">
        <f t="shared" ref="D27" si="9">SUM(D16:D26)</f>
        <v>17878</v>
      </c>
      <c r="E27" s="28">
        <f t="shared" ref="E27:J27" si="10">SUM(E16:E26)</f>
        <v>0</v>
      </c>
      <c r="F27" s="29">
        <f t="shared" si="10"/>
        <v>0</v>
      </c>
      <c r="G27" s="30">
        <f t="shared" si="10"/>
        <v>0</v>
      </c>
      <c r="H27" s="31">
        <f t="shared" si="10"/>
        <v>0</v>
      </c>
      <c r="I27" s="32">
        <f t="shared" si="10"/>
        <v>0</v>
      </c>
      <c r="J27" s="33">
        <f t="shared" si="10"/>
        <v>0</v>
      </c>
    </row>
    <row r="28" spans="1:10" ht="18" x14ac:dyDescent="0.3">
      <c r="A28" s="5" t="s">
        <v>27</v>
      </c>
      <c r="B28" s="74" t="s">
        <v>28</v>
      </c>
      <c r="C28" s="75"/>
      <c r="D28" s="75"/>
      <c r="E28" s="75"/>
      <c r="F28" s="37"/>
      <c r="G28" s="38"/>
      <c r="H28" s="38"/>
      <c r="I28" s="38"/>
      <c r="J28" s="39"/>
    </row>
    <row r="29" spans="1:10" x14ac:dyDescent="0.3">
      <c r="B29" s="1" t="s">
        <v>29</v>
      </c>
      <c r="C29" s="85">
        <v>0</v>
      </c>
      <c r="D29" s="92">
        <f t="shared" ref="D29:D30" si="11">C29</f>
        <v>0</v>
      </c>
      <c r="E29" s="8"/>
      <c r="F29" s="9">
        <f t="shared" ref="F29:F30" si="12">E29</f>
        <v>0</v>
      </c>
      <c r="G29" s="10"/>
      <c r="H29" s="11">
        <f t="shared" ref="H29:H30" si="13">G29</f>
        <v>0</v>
      </c>
      <c r="I29" s="12"/>
      <c r="J29" s="13">
        <f t="shared" ref="J29:J30" si="14">I29</f>
        <v>0</v>
      </c>
    </row>
    <row r="30" spans="1:10" x14ac:dyDescent="0.3">
      <c r="B30" s="1" t="s">
        <v>30</v>
      </c>
      <c r="C30" s="85">
        <v>0</v>
      </c>
      <c r="D30" s="92">
        <f t="shared" si="11"/>
        <v>0</v>
      </c>
      <c r="E30" s="8"/>
      <c r="F30" s="9">
        <f t="shared" si="12"/>
        <v>0</v>
      </c>
      <c r="G30" s="10"/>
      <c r="H30" s="11">
        <f t="shared" si="13"/>
        <v>0</v>
      </c>
      <c r="I30" s="12"/>
      <c r="J30" s="13">
        <f t="shared" si="14"/>
        <v>0</v>
      </c>
    </row>
    <row r="31" spans="1:10" x14ac:dyDescent="0.3">
      <c r="A31" s="17"/>
      <c r="B31" s="40" t="s">
        <v>31</v>
      </c>
      <c r="C31" s="88">
        <f>SUM(C29:C30)</f>
        <v>0</v>
      </c>
      <c r="D31" s="95">
        <f t="shared" ref="D31:F31" si="15">SUM(D29:D30)</f>
        <v>0</v>
      </c>
      <c r="E31" s="28">
        <f>SUM(E29:E30)</f>
        <v>0</v>
      </c>
      <c r="F31" s="29">
        <f t="shared" si="15"/>
        <v>0</v>
      </c>
      <c r="G31" s="30">
        <f>SUM(G29:G30)</f>
        <v>0</v>
      </c>
      <c r="H31" s="31">
        <f t="shared" ref="H31:J31" si="16">SUM(H29:H30)</f>
        <v>0</v>
      </c>
      <c r="I31" s="32">
        <f>SUM(I29:I30)</f>
        <v>0</v>
      </c>
      <c r="J31" s="33">
        <f t="shared" si="16"/>
        <v>0</v>
      </c>
    </row>
    <row r="32" spans="1:10" ht="18" x14ac:dyDescent="0.3">
      <c r="A32" s="5" t="s">
        <v>32</v>
      </c>
      <c r="B32" s="6" t="s">
        <v>33</v>
      </c>
      <c r="C32" s="6"/>
      <c r="D32" s="6"/>
      <c r="E32" s="71"/>
      <c r="F32" s="72"/>
      <c r="G32" s="72"/>
      <c r="H32" s="72"/>
      <c r="I32" s="72"/>
      <c r="J32" s="73"/>
    </row>
    <row r="33" spans="1:10" ht="27.6" x14ac:dyDescent="0.3">
      <c r="B33" s="7" t="s">
        <v>34</v>
      </c>
      <c r="C33" s="85">
        <v>3500</v>
      </c>
      <c r="D33" s="93">
        <v>0</v>
      </c>
      <c r="E33" s="8"/>
      <c r="F33" s="14"/>
      <c r="G33" s="10"/>
      <c r="H33" s="15"/>
      <c r="I33" s="12"/>
      <c r="J33" s="16"/>
    </row>
    <row r="34" spans="1:10" ht="27.6" x14ac:dyDescent="0.3">
      <c r="B34" s="7" t="s">
        <v>35</v>
      </c>
      <c r="C34" s="85">
        <v>2000</v>
      </c>
      <c r="D34" s="93">
        <v>0</v>
      </c>
      <c r="E34" s="8"/>
      <c r="F34" s="14"/>
      <c r="G34" s="10"/>
      <c r="H34" s="15"/>
      <c r="I34" s="12"/>
      <c r="J34" s="16"/>
    </row>
    <row r="35" spans="1:10" x14ac:dyDescent="0.3">
      <c r="B35" s="1" t="s">
        <v>36</v>
      </c>
      <c r="C35" s="85">
        <v>6000</v>
      </c>
      <c r="D35" s="93">
        <v>0</v>
      </c>
      <c r="E35" s="8"/>
      <c r="F35" s="14"/>
      <c r="G35" s="10"/>
      <c r="H35" s="15"/>
      <c r="I35" s="12"/>
      <c r="J35" s="16"/>
    </row>
    <row r="36" spans="1:10" x14ac:dyDescent="0.3">
      <c r="B36" s="1" t="s">
        <v>37</v>
      </c>
      <c r="C36" s="85"/>
      <c r="D36" s="93">
        <v>0</v>
      </c>
      <c r="E36" s="8"/>
      <c r="F36" s="14"/>
      <c r="G36" s="10"/>
      <c r="H36" s="15"/>
      <c r="I36" s="12"/>
      <c r="J36" s="16"/>
    </row>
    <row r="37" spans="1:10" x14ac:dyDescent="0.3">
      <c r="A37" s="17"/>
      <c r="B37" s="40" t="s">
        <v>38</v>
      </c>
      <c r="C37" s="88">
        <f t="shared" ref="C37:D37" si="17">SUM(C33:C36)</f>
        <v>11500</v>
      </c>
      <c r="D37" s="95">
        <f t="shared" si="17"/>
        <v>0</v>
      </c>
      <c r="E37" s="28">
        <f t="shared" ref="E37:J37" si="18">SUM(E33:E36)</f>
        <v>0</v>
      </c>
      <c r="F37" s="29">
        <f t="shared" si="18"/>
        <v>0</v>
      </c>
      <c r="G37" s="30">
        <f t="shared" si="18"/>
        <v>0</v>
      </c>
      <c r="H37" s="31">
        <f t="shared" si="18"/>
        <v>0</v>
      </c>
      <c r="I37" s="32">
        <f t="shared" si="18"/>
        <v>0</v>
      </c>
      <c r="J37" s="33">
        <f t="shared" si="18"/>
        <v>0</v>
      </c>
    </row>
    <row r="38" spans="1:10" x14ac:dyDescent="0.3">
      <c r="A38" s="59"/>
      <c r="B38" s="60"/>
      <c r="C38" s="60"/>
      <c r="D38" s="60"/>
      <c r="E38" s="60"/>
      <c r="F38" s="60"/>
      <c r="G38" s="60"/>
      <c r="H38" s="60"/>
      <c r="I38" s="60"/>
      <c r="J38" s="61"/>
    </row>
    <row r="39" spans="1:10" ht="18" x14ac:dyDescent="0.3">
      <c r="A39" s="5" t="s">
        <v>39</v>
      </c>
      <c r="B39" s="40" t="s">
        <v>50</v>
      </c>
      <c r="C39" s="88">
        <f t="shared" ref="C39:D39" si="19">SUM(C27,C31,C37)</f>
        <v>29378</v>
      </c>
      <c r="D39" s="95">
        <f t="shared" si="19"/>
        <v>17878</v>
      </c>
      <c r="E39" s="28">
        <f t="shared" ref="E39:J39" si="20">SUM(E27,E31,E37)</f>
        <v>0</v>
      </c>
      <c r="F39" s="29">
        <f t="shared" si="20"/>
        <v>0</v>
      </c>
      <c r="G39" s="30">
        <f t="shared" si="20"/>
        <v>0</v>
      </c>
      <c r="H39" s="31">
        <f t="shared" si="20"/>
        <v>0</v>
      </c>
      <c r="I39" s="32">
        <f t="shared" si="20"/>
        <v>0</v>
      </c>
      <c r="J39" s="33">
        <f t="shared" si="20"/>
        <v>0</v>
      </c>
    </row>
    <row r="40" spans="1:10" ht="18" x14ac:dyDescent="0.3">
      <c r="A40" s="5" t="s">
        <v>40</v>
      </c>
      <c r="B40" s="41" t="s">
        <v>41</v>
      </c>
      <c r="C40" s="97">
        <f t="shared" ref="C40" si="21">C14-C39</f>
        <v>-378</v>
      </c>
      <c r="D40" s="94">
        <f t="shared" ref="D40" si="22">D14-D39</f>
        <v>-778</v>
      </c>
      <c r="E40" s="42">
        <f t="shared" ref="E40:J40" si="23">E14-E39</f>
        <v>0</v>
      </c>
      <c r="F40" s="23">
        <f t="shared" si="23"/>
        <v>0</v>
      </c>
      <c r="G40" s="24">
        <f t="shared" si="23"/>
        <v>0</v>
      </c>
      <c r="H40" s="25">
        <f t="shared" si="23"/>
        <v>0</v>
      </c>
      <c r="I40" s="26">
        <f t="shared" si="23"/>
        <v>0</v>
      </c>
      <c r="J40" s="27">
        <f t="shared" si="23"/>
        <v>0</v>
      </c>
    </row>
    <row r="41" spans="1:10" ht="18" x14ac:dyDescent="0.3">
      <c r="A41" s="5" t="s">
        <v>42</v>
      </c>
      <c r="B41" s="43" t="s">
        <v>51</v>
      </c>
      <c r="C41" s="97">
        <f t="shared" ref="C41:D41" si="24">C13</f>
        <v>-1500</v>
      </c>
      <c r="D41" s="94">
        <f t="shared" si="24"/>
        <v>-1500</v>
      </c>
      <c r="E41" s="42">
        <f t="shared" ref="E41:J41" si="25">E13</f>
        <v>0</v>
      </c>
      <c r="F41" s="23">
        <f t="shared" si="25"/>
        <v>0</v>
      </c>
      <c r="G41" s="24">
        <f t="shared" si="25"/>
        <v>0</v>
      </c>
      <c r="H41" s="25">
        <f t="shared" si="25"/>
        <v>0</v>
      </c>
      <c r="I41" s="26">
        <f t="shared" si="25"/>
        <v>0</v>
      </c>
      <c r="J41" s="27">
        <f t="shared" si="25"/>
        <v>0</v>
      </c>
    </row>
    <row r="42" spans="1:10" ht="27.6" x14ac:dyDescent="0.3">
      <c r="A42" s="5" t="s">
        <v>43</v>
      </c>
      <c r="B42" s="44" t="s">
        <v>52</v>
      </c>
      <c r="C42" s="98">
        <f>SUM(C40:C41)</f>
        <v>-1878</v>
      </c>
      <c r="D42" s="96">
        <f t="shared" ref="D42" si="26">SUM(D40:D41)</f>
        <v>-2278</v>
      </c>
      <c r="E42" s="45">
        <f>SUM(E40:E41)</f>
        <v>0</v>
      </c>
      <c r="F42" s="46">
        <f t="shared" ref="F42:J42" si="27">SUM(F40:F41)</f>
        <v>0</v>
      </c>
      <c r="G42" s="47">
        <f t="shared" si="27"/>
        <v>0</v>
      </c>
      <c r="H42" s="48">
        <f t="shared" si="27"/>
        <v>0</v>
      </c>
      <c r="I42" s="49">
        <f t="shared" si="27"/>
        <v>0</v>
      </c>
      <c r="J42" s="50">
        <f t="shared" si="27"/>
        <v>0</v>
      </c>
    </row>
    <row r="43" spans="1:10" ht="57.75" customHeight="1" x14ac:dyDescent="0.3">
      <c r="A43" s="62" t="s">
        <v>44</v>
      </c>
      <c r="B43" s="63"/>
      <c r="C43" s="63"/>
      <c r="D43" s="63"/>
      <c r="E43" s="63"/>
      <c r="F43" s="63"/>
      <c r="G43" s="63"/>
      <c r="H43" s="63"/>
      <c r="I43" s="63"/>
      <c r="J43" s="64"/>
    </row>
  </sheetData>
  <mergeCells count="13">
    <mergeCell ref="A38:J38"/>
    <mergeCell ref="A43:J43"/>
    <mergeCell ref="A2:J2"/>
    <mergeCell ref="A1:J1"/>
    <mergeCell ref="E15:J15"/>
    <mergeCell ref="B28:E28"/>
    <mergeCell ref="E32:J32"/>
    <mergeCell ref="A3:B3"/>
    <mergeCell ref="F3:J3"/>
    <mergeCell ref="E4:F4"/>
    <mergeCell ref="G4:H4"/>
    <mergeCell ref="I4:J4"/>
    <mergeCell ref="C4:D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 Williams</dc:creator>
  <cp:lastModifiedBy>Rob Adams</cp:lastModifiedBy>
  <dcterms:created xsi:type="dcterms:W3CDTF">2018-08-01T21:28:11Z</dcterms:created>
  <dcterms:modified xsi:type="dcterms:W3CDTF">2025-03-11T16:27:57Z</dcterms:modified>
</cp:coreProperties>
</file>